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180" windowWidth="12390" windowHeight="9135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H256" i="1" l="1"/>
  <c r="H255" i="1"/>
  <c r="G74" i="1" l="1"/>
  <c r="G73" i="1"/>
  <c r="G72" i="1"/>
  <c r="G71" i="1"/>
  <c r="G70" i="1"/>
  <c r="G69" i="1"/>
  <c r="G66" i="1"/>
  <c r="H76" i="1"/>
  <c r="H75" i="1"/>
  <c r="H74" i="1"/>
  <c r="H73" i="1"/>
  <c r="H72" i="1"/>
  <c r="H71" i="1"/>
  <c r="H70" i="1"/>
  <c r="H69" i="1"/>
  <c r="H66" i="1"/>
  <c r="H77" i="1" l="1"/>
  <c r="G65" i="1"/>
  <c r="G81" i="1"/>
  <c r="H61" i="1"/>
  <c r="H58" i="1"/>
  <c r="H55" i="1"/>
  <c r="H54" i="1"/>
  <c r="H53" i="1"/>
  <c r="G75" i="1"/>
  <c r="G61" i="1"/>
  <c r="G58" i="1"/>
  <c r="G55" i="1"/>
  <c r="G54" i="1"/>
  <c r="G53" i="1"/>
  <c r="H45" i="1"/>
  <c r="H44" i="1"/>
  <c r="G45" i="1"/>
  <c r="G43" i="1"/>
  <c r="G44" i="1"/>
  <c r="H290" i="1" l="1"/>
  <c r="H289" i="1"/>
  <c r="H288" i="1"/>
  <c r="H287" i="1"/>
  <c r="H286" i="1"/>
  <c r="H285" i="1"/>
  <c r="H284" i="1"/>
  <c r="H283" i="1"/>
  <c r="H282" i="1"/>
  <c r="H279" i="1"/>
  <c r="H278" i="1"/>
  <c r="H277" i="1"/>
  <c r="H275" i="1"/>
  <c r="H274" i="1"/>
  <c r="H273" i="1"/>
  <c r="H272" i="1"/>
  <c r="H269" i="1"/>
  <c r="H267" i="1"/>
  <c r="H266" i="1"/>
  <c r="H265" i="1"/>
  <c r="H264" i="1"/>
  <c r="H263" i="1"/>
  <c r="H262" i="1"/>
  <c r="H261" i="1"/>
  <c r="H260" i="1"/>
  <c r="H258" i="1"/>
  <c r="H257" i="1"/>
  <c r="H253" i="1"/>
  <c r="H251" i="1"/>
  <c r="H249" i="1"/>
  <c r="H247" i="1"/>
  <c r="H245" i="1"/>
  <c r="H244" i="1"/>
  <c r="H243" i="1"/>
  <c r="H242" i="1"/>
  <c r="H241" i="1"/>
  <c r="H240" i="1"/>
  <c r="H239" i="1"/>
  <c r="H238" i="1"/>
  <c r="H236" i="1"/>
  <c r="G290" i="1"/>
  <c r="G289" i="1"/>
  <c r="G288" i="1"/>
  <c r="G287" i="1"/>
  <c r="G286" i="1"/>
  <c r="G285" i="1"/>
  <c r="G284" i="1"/>
  <c r="G283" i="1"/>
  <c r="G282" i="1"/>
  <c r="G279" i="1"/>
  <c r="G278" i="1"/>
  <c r="G277" i="1"/>
  <c r="G275" i="1"/>
  <c r="G274" i="1"/>
  <c r="G273" i="1"/>
  <c r="G272" i="1"/>
  <c r="G267" i="1"/>
  <c r="G269" i="1"/>
  <c r="G266" i="1"/>
  <c r="G265" i="1"/>
  <c r="G264" i="1"/>
  <c r="G263" i="1"/>
  <c r="G262" i="1"/>
  <c r="G261" i="1"/>
  <c r="G260" i="1"/>
  <c r="G258" i="1"/>
  <c r="G257" i="1"/>
  <c r="G256" i="1"/>
  <c r="G255" i="1"/>
  <c r="G253" i="1"/>
  <c r="G251" i="1"/>
  <c r="G249" i="1"/>
  <c r="G247" i="1"/>
  <c r="G245" i="1"/>
  <c r="G244" i="1"/>
  <c r="G243" i="1"/>
  <c r="G242" i="1"/>
  <c r="G241" i="1"/>
  <c r="G240" i="1"/>
  <c r="G239" i="1"/>
  <c r="G238" i="1"/>
  <c r="G236" i="1"/>
  <c r="H235" i="1"/>
  <c r="H232" i="1"/>
  <c r="G235" i="1"/>
  <c r="G232" i="1"/>
  <c r="H231" i="1"/>
  <c r="H230" i="1"/>
  <c r="H229" i="1"/>
  <c r="H228" i="1"/>
  <c r="H227" i="1"/>
  <c r="H226" i="1"/>
  <c r="H225" i="1"/>
  <c r="H224" i="1"/>
  <c r="G231" i="1"/>
  <c r="G230" i="1"/>
  <c r="G229" i="1"/>
  <c r="G228" i="1"/>
  <c r="G227" i="1"/>
  <c r="G226" i="1"/>
  <c r="G225" i="1"/>
  <c r="G224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H164" i="1"/>
  <c r="H165" i="1"/>
  <c r="H166" i="1"/>
  <c r="H167" i="1"/>
  <c r="H168" i="1"/>
  <c r="H169" i="1"/>
  <c r="G169" i="1"/>
  <c r="G168" i="1"/>
  <c r="G167" i="1"/>
  <c r="G166" i="1"/>
  <c r="G165" i="1"/>
  <c r="G164" i="1"/>
  <c r="H161" i="1"/>
  <c r="H160" i="1"/>
  <c r="H159" i="1"/>
  <c r="H158" i="1"/>
  <c r="H156" i="1"/>
  <c r="G161" i="1"/>
  <c r="G160" i="1"/>
  <c r="G159" i="1"/>
  <c r="G158" i="1"/>
  <c r="G156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H102" i="1"/>
  <c r="H101" i="1"/>
  <c r="H100" i="1"/>
  <c r="H99" i="1"/>
  <c r="H98" i="1"/>
  <c r="H97" i="1"/>
  <c r="H96" i="1"/>
  <c r="H95" i="1"/>
  <c r="H94" i="1"/>
  <c r="H93" i="1"/>
  <c r="H90" i="1"/>
  <c r="H92" i="1"/>
  <c r="H91" i="1"/>
  <c r="H89" i="1"/>
  <c r="H88" i="1"/>
  <c r="H87" i="1"/>
  <c r="H86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H84" i="1"/>
  <c r="H83" i="1"/>
  <c r="H82" i="1"/>
  <c r="H81" i="1"/>
  <c r="H80" i="1"/>
  <c r="H79" i="1"/>
  <c r="H78" i="1"/>
  <c r="G84" i="1"/>
  <c r="G83" i="1"/>
  <c r="G82" i="1"/>
  <c r="G80" i="1"/>
  <c r="G79" i="1"/>
  <c r="G78" i="1"/>
  <c r="G77" i="1"/>
  <c r="G76" i="1"/>
  <c r="H63" i="1"/>
  <c r="H64" i="1"/>
  <c r="H65" i="1"/>
  <c r="G64" i="1"/>
  <c r="G63" i="1"/>
  <c r="H62" i="1"/>
  <c r="G62" i="1"/>
  <c r="H60" i="1"/>
  <c r="G60" i="1"/>
  <c r="H59" i="1"/>
  <c r="G59" i="1"/>
  <c r="H57" i="1"/>
  <c r="G57" i="1"/>
  <c r="H56" i="1"/>
  <c r="G56" i="1"/>
  <c r="H25" i="1"/>
  <c r="H26" i="1"/>
  <c r="H27" i="1"/>
  <c r="H28" i="1"/>
  <c r="H29" i="1"/>
  <c r="H30" i="1"/>
  <c r="H31" i="1"/>
  <c r="H32" i="1"/>
  <c r="H33" i="1"/>
  <c r="H34" i="1"/>
  <c r="H35" i="1"/>
  <c r="H36" i="1"/>
  <c r="G32" i="1"/>
  <c r="G33" i="1"/>
  <c r="G34" i="1"/>
  <c r="G35" i="1"/>
  <c r="G36" i="1"/>
  <c r="G42" i="1"/>
  <c r="G41" i="1"/>
  <c r="G40" i="1"/>
  <c r="G39" i="1"/>
  <c r="G38" i="1"/>
  <c r="H38" i="1"/>
  <c r="H39" i="1"/>
  <c r="H40" i="1"/>
  <c r="H41" i="1"/>
  <c r="H42" i="1"/>
  <c r="H43" i="1"/>
  <c r="H46" i="1"/>
  <c r="H47" i="1"/>
  <c r="H48" i="1"/>
  <c r="H49" i="1"/>
  <c r="H50" i="1"/>
  <c r="H51" i="1"/>
  <c r="G51" i="1"/>
  <c r="G50" i="1"/>
  <c r="G49" i="1"/>
  <c r="G48" i="1"/>
  <c r="G47" i="1"/>
  <c r="G31" i="1"/>
  <c r="G30" i="1"/>
  <c r="G29" i="1"/>
  <c r="G28" i="1"/>
  <c r="G27" i="1"/>
  <c r="G26" i="1"/>
  <c r="G25" i="1"/>
  <c r="H13" i="1"/>
  <c r="H14" i="1"/>
  <c r="H15" i="1"/>
  <c r="H16" i="1"/>
  <c r="H17" i="1"/>
  <c r="H18" i="1"/>
  <c r="H19" i="1"/>
  <c r="H20" i="1"/>
  <c r="H21" i="1"/>
  <c r="H22" i="1"/>
  <c r="H23" i="1"/>
  <c r="G23" i="1"/>
  <c r="G22" i="1"/>
  <c r="G21" i="1"/>
  <c r="G20" i="1"/>
  <c r="G19" i="1"/>
  <c r="G18" i="1"/>
  <c r="G17" i="1"/>
  <c r="G16" i="1"/>
  <c r="G15" i="1"/>
  <c r="G14" i="1"/>
  <c r="G13" i="1"/>
  <c r="H12" i="1"/>
  <c r="G12" i="1"/>
</calcChain>
</file>

<file path=xl/sharedStrings.xml><?xml version="1.0" encoding="utf-8"?>
<sst xmlns="http://schemas.openxmlformats.org/spreadsheetml/2006/main" count="612" uniqueCount="252">
  <si>
    <t>Наименование продукции</t>
  </si>
  <si>
    <t>Кол-во шт. в упаковке</t>
  </si>
  <si>
    <t>пластик/ стекло           кг.</t>
  </si>
  <si>
    <t xml:space="preserve">Мед натуральный с пергой                         </t>
  </si>
  <si>
    <t xml:space="preserve">Мед натуральный с мумие                          </t>
  </si>
  <si>
    <t xml:space="preserve">Мед натуральный с цветочной пыльцой    </t>
  </si>
  <si>
    <t>Мед натуральный с цветочной пыльцой и мумие</t>
  </si>
  <si>
    <t>Мед натуральный с прополисом и мумие</t>
  </si>
  <si>
    <t xml:space="preserve">Мед натуральный с цветочной пыльцой и прополисом </t>
  </si>
  <si>
    <t>Мед алтайский "Разнотравье"</t>
  </si>
  <si>
    <t>Мед "Разнотравье" пп  шестигранник</t>
  </si>
  <si>
    <t>Мед "Разнотравье" пп  мишка</t>
  </si>
  <si>
    <t>Мед "Разнотравье" пп</t>
  </si>
  <si>
    <t>Мед "Разнотравье" пп ведерко</t>
  </si>
  <si>
    <t>Мед "Разнотравье"евро шестигранник</t>
  </si>
  <si>
    <t>Мед "Разнотравье"евро</t>
  </si>
  <si>
    <t>Мед"Разнотравье"евро амфора</t>
  </si>
  <si>
    <t>Мед алтайский "С гречихой"</t>
  </si>
  <si>
    <t>Мед "С гречихой" пп шестигранник</t>
  </si>
  <si>
    <t>Мед "С гречихой" пп мишка</t>
  </si>
  <si>
    <t>Мед "С гречихой" пп</t>
  </si>
  <si>
    <t>Мед "С гречихой" пп ведерко</t>
  </si>
  <si>
    <t>Мед "С гречихой" евро шестигранник</t>
  </si>
  <si>
    <t>Мед "С гречихой" евро</t>
  </si>
  <si>
    <t>Мед "С гречихой" евро амфора</t>
  </si>
  <si>
    <t>Мед алтайский  «Горный»</t>
  </si>
  <si>
    <t>Мед "Горный" пп шестигранник</t>
  </si>
  <si>
    <t>Мед "Горный" пп мишка</t>
  </si>
  <si>
    <t>Мед "Горный" пп</t>
  </si>
  <si>
    <t>Мед "Горный" пп ведерко</t>
  </si>
  <si>
    <t>Мед  "Горный" евро шестигранник</t>
  </si>
  <si>
    <t>Мед  "Горный" евро</t>
  </si>
  <si>
    <t>Мед  "Горный" евро амфора</t>
  </si>
  <si>
    <t>Мед "Горный" евро</t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</si>
  <si>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«Арония»</t>
    </r>
    <r>
      <rPr>
        <sz val="10"/>
        <color indexed="8"/>
        <rFont val="Times New Roman"/>
        <family val="1"/>
        <charset val="204"/>
      </rPr>
      <t xml:space="preserve">  на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</si>
  <si>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«Арония»</t>
    </r>
    <r>
      <rPr>
        <sz val="10"/>
        <color indexed="8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</si>
  <si>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«Боярышник»</t>
    </r>
  </si>
  <si>
    <r>
      <t xml:space="preserve">Мед натуральный с прополисом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</si>
  <si>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Объем, мл</t>
  </si>
  <si>
    <t>Мед весовой</t>
  </si>
  <si>
    <t>Кубоконтейнер</t>
  </si>
  <si>
    <t>шт.</t>
  </si>
  <si>
    <t>Мед алтайский  с добавками</t>
  </si>
  <si>
    <t>Россия, Алтайский край ,656037</t>
  </si>
  <si>
    <t>г. Барнаул, пр.Калинина 116</t>
  </si>
  <si>
    <r>
      <rPr>
        <b/>
        <sz val="16"/>
        <color indexed="18"/>
        <rFont val="Times New Roman"/>
        <family val="1"/>
        <charset val="204"/>
      </rPr>
      <t>Фитобальзам на сахаре</t>
    </r>
    <r>
      <rPr>
        <b/>
        <sz val="12"/>
        <color indexed="18"/>
        <rFont val="Times New Roman"/>
        <family val="1"/>
        <charset val="204"/>
      </rPr>
      <t xml:space="preserve"> (фляжка, стекло)</t>
    </r>
  </si>
  <si>
    <r>
      <rPr>
        <b/>
        <sz val="16"/>
        <color indexed="18"/>
        <rFont val="Times New Roman"/>
        <family val="1"/>
        <charset val="204"/>
      </rPr>
      <t>Фитобальзам на фруктозе</t>
    </r>
    <r>
      <rPr>
        <b/>
        <sz val="12"/>
        <color indexed="18"/>
        <rFont val="Times New Roman"/>
        <family val="1"/>
        <charset val="204"/>
      </rPr>
      <t xml:space="preserve">  (фляжка, стекло)</t>
    </r>
  </si>
  <si>
    <t xml:space="preserve">Фитобальзам «Благодать Д»                  успокаивающий                                 </t>
  </si>
  <si>
    <t xml:space="preserve">Фитобальзам «Гибкий стан Д»                  суставный, нормализует вес      </t>
  </si>
  <si>
    <t xml:space="preserve">Фитобальзам «Здравица Д»                           сердечно-сосудистый                          </t>
  </si>
  <si>
    <t xml:space="preserve">Фитобальзам «Сударыня Д»                    гинекологический                             </t>
  </si>
  <si>
    <t xml:space="preserve">Фитобальзам «Сударь Д»                              тонизирующий                                        </t>
  </si>
  <si>
    <t xml:space="preserve">Фитобальзам «Благодать»              успокаивающий                                 </t>
  </si>
  <si>
    <t xml:space="preserve">Фитобальзам «Вдохновение»                            бронхо-легочный                         </t>
  </si>
  <si>
    <t xml:space="preserve">Фитобальзам «Гибкий стан»                        суставный, нормализует вес      </t>
  </si>
  <si>
    <t xml:space="preserve">Фитобальзам «Здравица»                             сердечно-сосудистый                          </t>
  </si>
  <si>
    <t xml:space="preserve">Фитобальзам «Сокол»                                               для улучшения зрения, витаминный       </t>
  </si>
  <si>
    <t xml:space="preserve">Фитобальзам «Сударыня»                       гинекологический                             </t>
  </si>
  <si>
    <t xml:space="preserve">Фитобальзам «Сударь»                           тонизирующий                                        </t>
  </si>
  <si>
    <t>ООО "Алтайский лекарь"</t>
  </si>
  <si>
    <t>ИНН 2224160090  КПП 222401001</t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</si>
  <si>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«Калина»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</si>
  <si>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«Облепиха»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</si>
  <si>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«Рябина и Арония»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</si>
  <si>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«Рябина и Калина»</t>
    </r>
    <r>
      <rPr>
        <sz val="10"/>
        <color indexed="8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</si>
  <si>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«Рябина и Черёмуха»</t>
    </r>
    <r>
      <rPr>
        <sz val="10"/>
        <color indexed="8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</si>
  <si>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«Шиповник и Калина»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</si>
  <si>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«Шиповник»</t>
    </r>
    <r>
      <rPr>
        <sz val="10"/>
        <color indexed="8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</si>
  <si>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«Смородина»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</si>
  <si>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«Клюква»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</si>
  <si>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«Черника»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</si>
  <si>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«Брусника»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</si>
  <si>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«Облепиха» н</t>
    </r>
    <r>
      <rPr>
        <sz val="10"/>
        <color indexed="8"/>
        <rFont val="Times New Roman"/>
        <family val="1"/>
        <charset val="204"/>
      </rPr>
      <t>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</si>
  <si>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«Рябина и Черёмуха» </t>
    </r>
    <r>
      <rPr>
        <sz val="10"/>
        <color indexed="8"/>
        <rFont val="Times New Roman"/>
        <family val="1"/>
        <charset val="204"/>
      </rPr>
      <t>на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</si>
  <si>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«Рябина»</t>
    </r>
    <r>
      <rPr>
        <sz val="10"/>
        <color indexed="8"/>
        <rFont val="Times New Roman"/>
        <family val="1"/>
        <charset val="204"/>
      </rPr>
      <t xml:space="preserve"> на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</si>
  <si>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«Шиповник» </t>
    </r>
    <r>
      <rPr>
        <sz val="10"/>
        <color indexed="8"/>
        <rFont val="Times New Roman"/>
        <family val="1"/>
        <charset val="204"/>
      </rPr>
      <t>на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</si>
  <si>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«Смородина»</t>
    </r>
    <r>
      <rPr>
        <sz val="10"/>
        <color indexed="8"/>
        <rFont val="Times New Roman"/>
        <family val="1"/>
        <charset val="204"/>
      </rPr>
      <t xml:space="preserve"> на фруктозе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</si>
  <si>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«Клюква</t>
    </r>
    <r>
      <rPr>
        <sz val="10"/>
        <color indexed="8"/>
        <rFont val="Times New Roman"/>
        <family val="1"/>
        <charset val="204"/>
      </rPr>
      <t xml:space="preserve">» на фруктозе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</si>
  <si>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«Черника»</t>
    </r>
    <r>
      <rPr>
        <sz val="10"/>
        <color indexed="8"/>
        <rFont val="Times New Roman"/>
        <family val="1"/>
        <charset val="204"/>
      </rPr>
      <t xml:space="preserve"> на фруктозе 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</si>
  <si>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«Брусника» </t>
    </r>
    <r>
      <rPr>
        <sz val="10"/>
        <color indexed="8"/>
        <rFont val="Times New Roman"/>
        <family val="1"/>
        <charset val="204"/>
      </rPr>
      <t>на фруктозе</t>
    </r>
  </si>
  <si>
    <t>Р/с. 40702810902000002304</t>
  </si>
  <si>
    <t>Кор/с  30101810200000000604</t>
  </si>
  <si>
    <t>Фитобальзам «Трапеза»                                               желудочный, от панкреатита</t>
  </si>
  <si>
    <t xml:space="preserve">Фитобальзам «Талисман»                       печеночный                          </t>
  </si>
  <si>
    <t xml:space="preserve">Фитобальзам «Источник»                           почечный                                 </t>
  </si>
  <si>
    <t>Фитобальзам «Трапеза Д»                                               желудочный, от панкреатита</t>
  </si>
  <si>
    <t xml:space="preserve">Фитобальзам «Талисман Д»                       печеночный                          </t>
  </si>
  <si>
    <t xml:space="preserve">Фитобальзам «Источник Д»                           почечный                                 </t>
  </si>
  <si>
    <t xml:space="preserve">Мед "Разнотравье" пп </t>
  </si>
  <si>
    <t xml:space="preserve">Тел: (3852) 500-298; 8-800-700-91-90 </t>
  </si>
  <si>
    <t>Подарочная упаковка (пеналы к фитобальзамам)</t>
  </si>
  <si>
    <t>Пенал Новый год/Рождество</t>
  </si>
  <si>
    <t>Пенал универсальный</t>
  </si>
  <si>
    <t>Пенал с 23 февраля/9 мая</t>
  </si>
  <si>
    <t>Пенал с 8 марта</t>
  </si>
  <si>
    <t>Бочонок с медом "Разнотравье" 0,5</t>
  </si>
  <si>
    <t>Бочонок с медом "Разнотравье" 1,0</t>
  </si>
  <si>
    <t>Бочонок с медом "С Гречихой" 0,5</t>
  </si>
  <si>
    <t>Бочонок с медом "С Гречихой" 1,0</t>
  </si>
  <si>
    <t>Бочонок с медом "Горный" 0,5</t>
  </si>
  <si>
    <t>Бочонок с медом "Горный" 1,0</t>
  </si>
  <si>
    <t>Подарочный набор "Мед от всех забот"</t>
  </si>
  <si>
    <t xml:space="preserve">Фитобальзам «Дюжий»                           иммуномодулирующий                                </t>
  </si>
  <si>
    <t xml:space="preserve">Фитобальзам «Берегиня Д»                           витаминный                               </t>
  </si>
  <si>
    <t xml:space="preserve">Фитобальзам «Дюжий Д»                           иммуномодулирующий                               </t>
  </si>
  <si>
    <t>Фитобальзам «Берегиня»                           витаминный</t>
  </si>
  <si>
    <t>Мед алтайский  «Таежный»</t>
  </si>
  <si>
    <t>Мед "Таежный" пп шестигранник</t>
  </si>
  <si>
    <t>Мед "Таежный" пп мишка</t>
  </si>
  <si>
    <t>Мед "Таежный" пп</t>
  </si>
  <si>
    <t>Мед "Таежный" пп ведерко</t>
  </si>
  <si>
    <t>Мед  "Таежный" евро шестигранник</t>
  </si>
  <si>
    <t>Мед  "Таежный" евро</t>
  </si>
  <si>
    <t>Мед  "Таежный" евро амфора</t>
  </si>
  <si>
    <t>Мед "Таежный" евро</t>
  </si>
  <si>
    <t>Бочонок с медом "Таежный" 0,5</t>
  </si>
  <si>
    <t>Бочонок с медом "Таежный" 1,0</t>
  </si>
  <si>
    <t>Подарочный набор "Мед от всех забот" Для неё</t>
  </si>
  <si>
    <t>Подарочный набор "Мед от всех забот" С Праздником!</t>
  </si>
  <si>
    <t>Чай из трав "Барьер" (при заболеваниях печени и желчевыводящих путей)</t>
  </si>
  <si>
    <t>Чай из трав "Бодрое утро" (при похмельном синдроме)</t>
  </si>
  <si>
    <t>Чай из трав "Бон Аппетит" (для желудка, поджелудочной железы и кишечника)</t>
  </si>
  <si>
    <t>Чай из трав "Горный ручей" (мочегонный, для почек и мочевыводящих путей)</t>
  </si>
  <si>
    <t>Чай из трав "Здравия желаю" (для сердечно-сосудистой системы, мягко снижает артериальное давление)</t>
  </si>
  <si>
    <t>Чай из трав "Модельер" (для похудения)</t>
  </si>
  <si>
    <t>Чай из трав "Мон Синьор" (мужской, при простатите, аденоме предстательной железы)</t>
  </si>
  <si>
    <t>Чай из трав "С лёгким паром" (после бани и сауны)</t>
  </si>
  <si>
    <t>Чай из трав "Сила Воли" (уменьшает тягу к алкоголю)</t>
  </si>
  <si>
    <t>Чай из трав "Сила трав" (вечерний) (снижение сахара, инсулиноподобное действие)</t>
  </si>
  <si>
    <t>Чай из трав "Сила Духа" (утренний) (снижение сахара, противодиабетический)</t>
  </si>
  <si>
    <t>Чай из трав "Хищник" (очищает организм от паразитов)</t>
  </si>
  <si>
    <t>"Боровая матка" (Ортилия однобокая)</t>
  </si>
  <si>
    <t>"Душица"</t>
  </si>
  <si>
    <t>"Зверобой"</t>
  </si>
  <si>
    <t>"Золотой корень" (родиола розовая)</t>
  </si>
  <si>
    <t>"Кора осины"</t>
  </si>
  <si>
    <t>"Красная щетка" (корневища родиолы четырёхчленной)</t>
  </si>
  <si>
    <t>"Красный корень" (копеечник чайный)</t>
  </si>
  <si>
    <t>"Липа" (цветы)</t>
  </si>
  <si>
    <t>"Маралий корень" (левзея сафлоровидная)</t>
  </si>
  <si>
    <t>"Одуванчик" (корень)</t>
  </si>
  <si>
    <t>"Сабельник" (корень)</t>
  </si>
  <si>
    <t>"Чага" (березовый гриб)</t>
  </si>
  <si>
    <t>Мед натуральный с имбирем</t>
  </si>
  <si>
    <t>Мед натуральный с корицей</t>
  </si>
  <si>
    <t>Мед натуральный с куркумой</t>
  </si>
  <si>
    <t>"Новогодний мишка"</t>
  </si>
  <si>
    <t>Мед "Разнотравье" пп             "Новогодний мишка"</t>
  </si>
  <si>
    <t>Мед "Таежный" пп                  "Новогодний мишка"</t>
  </si>
  <si>
    <t>Мед "Горный" пп                      "Новогодний мишка"</t>
  </si>
  <si>
    <t>Новогодний набор "Мед от всех забот"</t>
  </si>
  <si>
    <t>Новогодний подарочный набор "Мед от всех забот"</t>
  </si>
  <si>
    <t>Мед "С гречихой" пп               "Новогодний мишка"</t>
  </si>
  <si>
    <t>Бочонок с медом</t>
  </si>
  <si>
    <t xml:space="preserve">www.altlekar.ru E-mail:altlekar2@mail.ru                                                    </t>
  </si>
  <si>
    <t>Чай из трав   (100 г.)</t>
  </si>
  <si>
    <t>Травы   (100 г.)</t>
  </si>
  <si>
    <t>Набор "Медовый" (3 медведя)</t>
  </si>
  <si>
    <t>Вес единицы, г.</t>
  </si>
  <si>
    <t>Срок годности</t>
  </si>
  <si>
    <t>Количество единиц в коробке</t>
  </si>
  <si>
    <t>12 мес.</t>
  </si>
  <si>
    <t>12 шт</t>
  </si>
  <si>
    <t>Традиционный урбеч, или урба, – национальное дагестанское блюдо и настоящее лакомство, которое восстанавливает силы и укрепляет здоровье. Урбеч по текстуре представляет собой тягучую пасту. Цвета различаются от светлого до темного в зависимости от используемого сырья. Это натуральный продукт, в составе которого не должно быть искусственных добавок.                                                                             Благодаря содержанию широкого спектра витаминов и минералов, урбечи легко нормализуют работу организма, восполняя необходимые элементы. Поэтому ореховые пасты - урбечи излюбленная еда для сыроедов, вегетарианцев и веганов. А натуральный состав и отсутствие консервантов и красителей высоко ценится будущими и кормящими мамами.</t>
  </si>
  <si>
    <t>Урбеч</t>
  </si>
  <si>
    <t xml:space="preserve"> Урбеч Абрикос</t>
  </si>
  <si>
    <t>6 мес.</t>
  </si>
  <si>
    <t xml:space="preserve"> Урбеч Арахис</t>
  </si>
  <si>
    <t xml:space="preserve"> Урбеч Конопля</t>
  </si>
  <si>
    <t xml:space="preserve"> Урбеч Миндаль</t>
  </si>
  <si>
    <t xml:space="preserve"> Урбеч Тыква</t>
  </si>
  <si>
    <t>Чай из трав "Будь здоров" (при вирусных заболеваниях)</t>
  </si>
  <si>
    <t>Чай из трав "Гармония" (успокаивает центральную нервную систему)</t>
  </si>
  <si>
    <t>Чай из трав "Легкая походка" (для суставов)</t>
  </si>
  <si>
    <t>Чай из трав "Леди Фит" (для женщин)</t>
  </si>
  <si>
    <t>Чай из трав "Свободное дыхание" (при кашле и простуде)</t>
  </si>
  <si>
    <t>Чай из трав "Добрыня" (повышает защитные силы организма (иммунитет))</t>
  </si>
  <si>
    <t>Чай из трав "Спорт Фит" (тонизирующий, при физических и умственных нагрузках)</t>
  </si>
  <si>
    <t xml:space="preserve">Фитобальзам «Сокол Д»                                      для улучшения зрения, витаминный       </t>
  </si>
  <si>
    <t>Мед алтайский  фасованный  с добавками</t>
  </si>
  <si>
    <t>Чай из трав   (50 г.)</t>
  </si>
  <si>
    <t>Травы (50 г.)</t>
  </si>
  <si>
    <r>
      <rPr>
        <b/>
        <sz val="14"/>
        <color rgb="FFFFFF00"/>
        <rFont val="Times New Roman"/>
        <family val="1"/>
        <charset val="204"/>
      </rPr>
      <t>ПРАЙС-ЛИСТ НА ПОДАРОЧНУЮ ПРОДУКЦИЮ</t>
    </r>
    <r>
      <rPr>
        <b/>
        <sz val="12"/>
        <color rgb="FFFFFF00"/>
        <rFont val="Times New Roman"/>
        <family val="1"/>
        <charset val="204"/>
      </rPr>
      <t xml:space="preserve"> </t>
    </r>
  </si>
  <si>
    <r>
      <rPr>
        <sz val="16"/>
        <color indexed="18"/>
        <rFont val="Times New Roman"/>
        <family val="1"/>
        <charset val="204"/>
      </rPr>
      <t xml:space="preserve">Сиропы </t>
    </r>
    <r>
      <rPr>
        <b/>
        <sz val="16"/>
        <color indexed="18"/>
        <rFont val="Times New Roman"/>
        <family val="1"/>
        <charset val="204"/>
      </rPr>
      <t>"ВКУС ЛЕСА"</t>
    </r>
    <r>
      <rPr>
        <b/>
        <sz val="12"/>
        <color indexed="18"/>
        <rFont val="Times New Roman"/>
        <family val="1"/>
        <charset val="204"/>
      </rPr>
      <t xml:space="preserve"> </t>
    </r>
    <r>
      <rPr>
        <sz val="12"/>
        <color indexed="18"/>
        <rFont val="Times New Roman"/>
        <family val="1"/>
        <charset val="204"/>
      </rPr>
      <t xml:space="preserve">из натуральных ягод с пектином </t>
    </r>
    <r>
      <rPr>
        <b/>
        <sz val="14"/>
        <color indexed="18"/>
        <rFont val="Times New Roman"/>
        <family val="1"/>
        <charset val="204"/>
      </rPr>
      <t>на фруктозе</t>
    </r>
  </si>
  <si>
    <r>
      <rPr>
        <sz val="16"/>
        <color indexed="18"/>
        <rFont val="Times New Roman"/>
        <family val="1"/>
        <charset val="204"/>
      </rPr>
      <t xml:space="preserve">Сиропы </t>
    </r>
    <r>
      <rPr>
        <b/>
        <sz val="16"/>
        <color indexed="18"/>
        <rFont val="Times New Roman"/>
        <family val="1"/>
        <charset val="204"/>
      </rPr>
      <t>"ВКУС ЛЕСА</t>
    </r>
    <r>
      <rPr>
        <b/>
        <sz val="12"/>
        <color indexed="18"/>
        <rFont val="Times New Roman"/>
        <family val="1"/>
        <charset val="204"/>
      </rPr>
      <t xml:space="preserve">" </t>
    </r>
    <r>
      <rPr>
        <sz val="12"/>
        <color indexed="18"/>
        <rFont val="Times New Roman"/>
        <family val="1"/>
        <charset val="204"/>
      </rPr>
      <t xml:space="preserve"> из натуральных ягод с пектином  </t>
    </r>
    <r>
      <rPr>
        <b/>
        <sz val="14"/>
        <color indexed="18"/>
        <rFont val="Times New Roman"/>
        <family val="1"/>
        <charset val="204"/>
      </rPr>
      <t>на сахаре</t>
    </r>
  </si>
  <si>
    <r>
      <t xml:space="preserve">Подарочный набор "Мед от всех забот" </t>
    </r>
    <r>
      <rPr>
        <b/>
        <sz val="11"/>
        <rFont val="Times New Roman"/>
        <family val="1"/>
        <charset val="204"/>
      </rPr>
      <t>С Праздником</t>
    </r>
  </si>
  <si>
    <r>
      <t xml:space="preserve">Подарочный набор "Мед от всех забот" </t>
    </r>
    <r>
      <rPr>
        <b/>
        <sz val="11"/>
        <rFont val="Times New Roman"/>
        <family val="1"/>
        <charset val="204"/>
      </rPr>
      <t>Для неё</t>
    </r>
  </si>
  <si>
    <t>БИК 040173604</t>
  </si>
  <si>
    <t>"Разнотравье" куб. 33-35 кг</t>
  </si>
  <si>
    <t>1 кг</t>
  </si>
  <si>
    <t>"С гречихой" куб 33-35 кг</t>
  </si>
  <si>
    <t>"Таежный" куб 33-35 кг</t>
  </si>
  <si>
    <t>"Горный" куб 33-35 кг</t>
  </si>
  <si>
    <t>Иван-чай ферментированный</t>
  </si>
  <si>
    <t>Иван-чай ферментированный с шиповником</t>
  </si>
  <si>
    <t>Иван-чай ферментированный с аронией</t>
  </si>
  <si>
    <t>Иван-чай ферментированный со смородиной</t>
  </si>
  <si>
    <t>Иван-чай ферментированный с мятой</t>
  </si>
  <si>
    <t>Иван-чай ферментированный с чабрецом</t>
  </si>
  <si>
    <t>Иван-чай   (50 г.)</t>
  </si>
  <si>
    <t>Набор "Медовый" (3 медведя) Новогодний</t>
  </si>
  <si>
    <t>ПАО "Сбербанк России", г. Барнаул</t>
  </si>
  <si>
    <t>срок годности</t>
  </si>
  <si>
    <t>18 месяцев</t>
  </si>
  <si>
    <t>12 месяцев</t>
  </si>
  <si>
    <t>2 года</t>
  </si>
  <si>
    <t>не ограничен</t>
  </si>
  <si>
    <t xml:space="preserve"> </t>
  </si>
  <si>
    <t xml:space="preserve">Алтайское отделение № 8644 </t>
  </si>
  <si>
    <t>Работаем по 100% предоплате</t>
  </si>
  <si>
    <t>Розничные цены</t>
  </si>
  <si>
    <t xml:space="preserve">Средний опт  от 50 до 150 т.р.                                        </t>
  </si>
  <si>
    <t>Крупный опт  от 150 т.р</t>
  </si>
  <si>
    <t xml:space="preserve">Мелкий опт от     10 до 50 т.р. </t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</si>
  <si>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«Рябина»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бутылок.)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</si>
  <si>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«Рябина и Калина» н</t>
    </r>
    <r>
      <rPr>
        <sz val="10"/>
        <color indexed="8"/>
        <rFont val="Times New Roman"/>
        <family val="1"/>
        <charset val="204"/>
      </rPr>
      <t xml:space="preserve">а фруктозе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бутылок.)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</si>
  <si>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«Шиповник и Калина» </t>
    </r>
    <r>
      <rPr>
        <sz val="10"/>
        <color indexed="8"/>
        <rFont val="Times New Roman"/>
        <family val="1"/>
        <charset val="204"/>
      </rPr>
      <t xml:space="preserve">на фруктозе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бутылок.)</t>
    </r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</si>
  <si>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 xml:space="preserve">«Калина»  </t>
    </r>
    <r>
      <rPr>
        <sz val="10"/>
        <color indexed="8"/>
        <rFont val="Times New Roman"/>
        <family val="1"/>
        <charset val="204"/>
      </rPr>
      <t xml:space="preserve">на фруктозе                   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бутылок.)</t>
    </r>
  </si>
  <si>
    <t xml:space="preserve">Подарочный набор «Алтайский лекарь» деревянная упаковка (комплектация любая)                                                     </t>
  </si>
  <si>
    <r>
      <t xml:space="preserve">Подарочный набор                                                                                                                       "Алтайский лекарь"                                                                                                                </t>
    </r>
    <r>
      <rPr>
        <b/>
        <sz val="14"/>
        <color theme="0"/>
        <rFont val="Times New Roman"/>
        <family val="1"/>
        <charset val="204"/>
      </rPr>
      <t>Состав: 2 фитобальзама,                                                                                                            2 баночки мед с добавками,                                                                                                                2 чая из трав. ( на выбор)</t>
    </r>
  </si>
  <si>
    <t xml:space="preserve">Арахисовая паста с белым шоколадом </t>
  </si>
  <si>
    <t>Арахисовая паста (стекло)</t>
  </si>
  <si>
    <t xml:space="preserve">Арахисовая паста с темным  шоколадом (хрустящая) </t>
  </si>
  <si>
    <t xml:space="preserve">Арахисовая паста с темным  шоколадом </t>
  </si>
  <si>
    <t xml:space="preserve">Арахисовая паста классическая </t>
  </si>
  <si>
    <t>Арахисовая паста (пласт. стакан с ложкой)</t>
  </si>
  <si>
    <t xml:space="preserve">Арахисовая паста шоколадная </t>
  </si>
  <si>
    <t>не ограничено</t>
  </si>
  <si>
    <t xml:space="preserve">Мелкий опт от           10 до 50 т.р. </t>
  </si>
  <si>
    <t xml:space="preserve">Средний опт  от 50 до 150 т.р.        </t>
  </si>
  <si>
    <t xml:space="preserve">Средний опт  от 50 до 150 т.р.          </t>
  </si>
  <si>
    <t xml:space="preserve">Средний опт  от 50 до 150 т.р.     </t>
  </si>
  <si>
    <t xml:space="preserve">Средний опт  от 50 до 150 т.р.         </t>
  </si>
  <si>
    <t xml:space="preserve">Средний опт  от 50 до 150 т.р. </t>
  </si>
  <si>
    <t>Объем</t>
  </si>
  <si>
    <t xml:space="preserve">Фитобальзам «Вдохновение Д» бронхо-легочный                         </t>
  </si>
  <si>
    <r>
      <t xml:space="preserve">Сироп </t>
    </r>
    <r>
      <rPr>
        <b/>
        <sz val="10"/>
        <color indexed="8"/>
        <rFont val="Times New Roman"/>
        <family val="1"/>
        <charset val="204"/>
      </rPr>
      <t>«Боярышник»</t>
    </r>
    <r>
      <rPr>
        <sz val="10"/>
        <color indexed="8"/>
        <rFont val="Times New Roman"/>
        <family val="1"/>
        <charset val="204"/>
      </rPr>
      <t xml:space="preserve"> на фруктозе  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бутылок.)</t>
    </r>
  </si>
  <si>
    <r>
      <t>С</t>
    </r>
    <r>
      <rPr>
        <sz val="10"/>
        <color indexed="8"/>
        <rFont val="Times New Roman"/>
        <family val="1"/>
        <charset val="204"/>
      </rPr>
      <t xml:space="preserve">ироп </t>
    </r>
    <r>
      <rPr>
        <b/>
        <sz val="10"/>
        <color indexed="8"/>
        <rFont val="Times New Roman"/>
        <family val="1"/>
        <charset val="204"/>
      </rPr>
      <t xml:space="preserve">«Рябина и Арония» </t>
    </r>
    <r>
      <rPr>
        <sz val="10"/>
        <color indexed="8"/>
        <rFont val="Times New Roman"/>
        <family val="1"/>
        <charset val="204"/>
      </rPr>
      <t>на фруктозе</t>
    </r>
  </si>
  <si>
    <t xml:space="preserve">Арахисовая паста с                                молочн. шоколадом </t>
  </si>
  <si>
    <t xml:space="preserve">Арахисовая паста                               сладкая </t>
  </si>
  <si>
    <t xml:space="preserve"> Урбеч Кунжут                        белый</t>
  </si>
  <si>
    <t xml:space="preserve"> Урбеч Кунжут                                     черный</t>
  </si>
  <si>
    <t xml:space="preserve"> Урбеч Лен                                 белый </t>
  </si>
  <si>
    <t xml:space="preserve"> Урбеч Лен                                        темный </t>
  </si>
  <si>
    <t xml:space="preserve">Мелкий опт от 10 до 50 т.р. </t>
  </si>
  <si>
    <r>
      <t xml:space="preserve">Мед натуральный с мумие                          </t>
    </r>
    <r>
      <rPr>
        <b/>
        <sz val="10"/>
        <color rgb="FFFF0000"/>
        <rFont val="Times New Roman"/>
        <family val="1"/>
        <charset val="204"/>
      </rPr>
      <t xml:space="preserve"> (В продаже только при заказе от 50 банок.)  </t>
    </r>
    <r>
      <rPr>
        <sz val="10"/>
        <rFont val="Times New Roman"/>
        <family val="1"/>
        <charset val="204"/>
      </rPr>
      <t xml:space="preserve">             </t>
    </r>
  </si>
  <si>
    <r>
      <t xml:space="preserve">Мед натуральный с прополисом </t>
    </r>
    <r>
      <rPr>
        <b/>
        <sz val="10"/>
        <color rgb="FFFF0000"/>
        <rFont val="Times New Roman"/>
        <family val="1"/>
        <charset val="204"/>
      </rPr>
      <t xml:space="preserve">                 (В продаже только при заказе от 50 банок.)   </t>
    </r>
    <r>
      <rPr>
        <sz val="10"/>
        <rFont val="Times New Roman"/>
        <family val="1"/>
        <charset val="204"/>
      </rPr>
      <t xml:space="preserve">             </t>
    </r>
  </si>
  <si>
    <r>
      <t xml:space="preserve">Мед натуральный с цветочной пыльцой   </t>
    </r>
    <r>
      <rPr>
        <b/>
        <sz val="10"/>
        <color rgb="FFFF0000"/>
        <rFont val="Times New Roman"/>
        <family val="1"/>
        <charset val="204"/>
      </rPr>
      <t xml:space="preserve"> (В продаже только при заказе от 50 банок.)</t>
    </r>
  </si>
  <si>
    <r>
      <t>Мед натуральный с цветочной пыльцой и мумие</t>
    </r>
    <r>
      <rPr>
        <b/>
        <sz val="10"/>
        <color rgb="FFFF0000"/>
        <rFont val="Times New Roman"/>
        <family val="1"/>
        <charset val="204"/>
      </rPr>
      <t xml:space="preserve">   (В продаже только при заказе от 50 банок.)</t>
    </r>
  </si>
  <si>
    <r>
      <t xml:space="preserve">Мед натуральный с прополисом и мумие </t>
    </r>
    <r>
      <rPr>
        <b/>
        <sz val="10"/>
        <color rgb="FFFF0000"/>
        <rFont val="Times New Roman"/>
        <family val="1"/>
        <charset val="204"/>
      </rPr>
      <t>(В продаже только при заказе от 50 банок.)</t>
    </r>
  </si>
  <si>
    <r>
      <t xml:space="preserve">Мед натуральный с цветочной пыльцой и прополисом </t>
    </r>
    <r>
      <rPr>
        <b/>
        <sz val="10"/>
        <color rgb="FFFF0000"/>
        <rFont val="Times New Roman"/>
        <family val="1"/>
        <charset val="204"/>
      </rPr>
      <t xml:space="preserve"> (В продаже только при заказе от 50 банок.)</t>
    </r>
  </si>
  <si>
    <t>ПРАЙС-ЛИСТ без НДС от 18.07.2022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</si>
</sst>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₽&quot;_-;\-* #,##0.00\ &quot;₽&quot;_-;_-* &quot;-&quot;??\ &quot;₽&quot;_-;_-@_-"/>
  </numFmts>
  <fonts count="49" x14ac:knownFonts="1">
    <font>
      <sz val="11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6"/>
      <color indexed="18"/>
      <name val="Times New Roman"/>
      <family val="1"/>
      <charset val="204"/>
    </font>
    <font>
      <b/>
      <sz val="16"/>
      <color indexed="18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indexed="1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4"/>
      <color indexed="18"/>
      <name val="Times New Roman"/>
      <family val="1"/>
      <charset val="204"/>
    </font>
    <font>
      <sz val="11"/>
      <name val="Calibri"/>
      <family val="2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u/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3" fillId="0" borderId="0" applyNumberFormat="0" applyFill="0" applyBorder="0" applyAlignment="0" applyProtection="0"/>
    <xf numFmtId="44" fontId="47" fillId="0" borderId="0" applyFont="0" applyFill="0" applyBorder="0" applyAlignment="0" applyProtection="0"/>
  </cellStyleXfs>
  <cellXfs count="374">
    <xf numFmtId="0" fontId="0" fillId="0" borderId="0" xfId="0"/>
    <xf numFmtId="0" fontId="14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7" fillId="0" borderId="3" xfId="0" applyFont="1" applyBorder="1" applyAlignment="1">
      <alignment vertical="center" wrapText="1"/>
    </xf>
    <xf numFmtId="0" fontId="16" fillId="0" borderId="4" xfId="0" applyFont="1" applyBorder="1" applyAlignment="1">
      <alignment horizontal="center" vertical="center"/>
    </xf>
    <xf numFmtId="0" fontId="17" fillId="0" borderId="6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22" fillId="0" borderId="0" xfId="0" applyFont="1"/>
    <xf numFmtId="0" fontId="23" fillId="0" borderId="0" xfId="0" applyFont="1" applyAlignment="1">
      <alignment vertical="center" wrapText="1"/>
    </xf>
    <xf numFmtId="2" fontId="14" fillId="0" borderId="4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4" xfId="0" applyNumberFormat="1" applyFont="1" applyBorder="1" applyAlignment="1">
      <alignment horizontal="center" vertical="center"/>
    </xf>
    <xf numFmtId="0" fontId="14" fillId="0" borderId="10" xfId="0" applyNumberFormat="1" applyFont="1" applyBorder="1" applyAlignment="1">
      <alignment horizontal="center" vertical="center" wrapText="1"/>
    </xf>
    <xf numFmtId="0" fontId="14" fillId="0" borderId="4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vertical="center" wrapText="1"/>
    </xf>
    <xf numFmtId="0" fontId="10" fillId="0" borderId="10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21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0" fillId="0" borderId="0" xfId="0" applyBorder="1"/>
    <xf numFmtId="0" fontId="29" fillId="0" borderId="0" xfId="0" applyFont="1"/>
    <xf numFmtId="0" fontId="30" fillId="0" borderId="0" xfId="0" applyFont="1"/>
    <xf numFmtId="0" fontId="32" fillId="0" borderId="0" xfId="0" applyFont="1" applyAlignment="1"/>
    <xf numFmtId="0" fontId="29" fillId="0" borderId="0" xfId="1" applyFont="1"/>
    <xf numFmtId="0" fontId="27" fillId="0" borderId="0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vertical="center" wrapText="1"/>
    </xf>
    <xf numFmtId="0" fontId="14" fillId="0" borderId="8" xfId="0" applyNumberFormat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NumberFormat="1" applyFont="1" applyBorder="1" applyAlignment="1">
      <alignment horizontal="center" vertical="center"/>
    </xf>
    <xf numFmtId="0" fontId="14" fillId="0" borderId="7" xfId="0" applyNumberFormat="1" applyFont="1" applyBorder="1" applyAlignment="1">
      <alignment horizontal="center" vertical="center" wrapText="1"/>
    </xf>
    <xf numFmtId="2" fontId="14" fillId="0" borderId="3" xfId="0" applyNumberFormat="1" applyFont="1" applyBorder="1" applyAlignment="1">
      <alignment horizontal="center" vertical="center"/>
    </xf>
    <xf numFmtId="0" fontId="17" fillId="0" borderId="13" xfId="0" applyFont="1" applyBorder="1" applyAlignment="1">
      <alignment vertical="center" wrapText="1"/>
    </xf>
    <xf numFmtId="0" fontId="16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5" fillId="0" borderId="6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9" fillId="6" borderId="1" xfId="0" applyFont="1" applyFill="1" applyBorder="1" applyAlignment="1">
      <alignment vertical="center" wrapText="1"/>
    </xf>
    <xf numFmtId="0" fontId="27" fillId="7" borderId="3" xfId="0" applyFont="1" applyFill="1" applyBorder="1" applyAlignment="1">
      <alignment vertical="center" wrapText="1"/>
    </xf>
    <xf numFmtId="0" fontId="19" fillId="8" borderId="3" xfId="0" applyFont="1" applyFill="1" applyBorder="1" applyAlignment="1">
      <alignment vertical="center" wrapText="1"/>
    </xf>
    <xf numFmtId="0" fontId="14" fillId="9" borderId="3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10" fillId="9" borderId="3" xfId="0" applyFont="1" applyFill="1" applyBorder="1" applyAlignment="1">
      <alignment vertical="center" wrapText="1"/>
    </xf>
    <xf numFmtId="0" fontId="34" fillId="9" borderId="5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 wrapText="1"/>
    </xf>
    <xf numFmtId="0" fontId="14" fillId="9" borderId="13" xfId="0" applyFont="1" applyFill="1" applyBorder="1" applyAlignment="1">
      <alignment horizontal="center" vertical="center"/>
    </xf>
    <xf numFmtId="0" fontId="16" fillId="9" borderId="13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4" fillId="9" borderId="4" xfId="0" applyFont="1" applyFill="1" applyBorder="1" applyAlignment="1">
      <alignment horizontal="center" vertical="center" wrapText="1"/>
    </xf>
    <xf numFmtId="0" fontId="14" fillId="9" borderId="7" xfId="0" applyFont="1" applyFill="1" applyBorder="1" applyAlignment="1">
      <alignment horizontal="center" vertical="center"/>
    </xf>
    <xf numFmtId="0" fontId="16" fillId="9" borderId="7" xfId="0" applyFont="1" applyFill="1" applyBorder="1" applyAlignment="1">
      <alignment horizontal="center" vertical="center"/>
    </xf>
    <xf numFmtId="0" fontId="14" fillId="9" borderId="7" xfId="0" applyFont="1" applyFill="1" applyBorder="1" applyAlignment="1">
      <alignment horizontal="center" vertical="center" wrapText="1"/>
    </xf>
    <xf numFmtId="0" fontId="14" fillId="9" borderId="6" xfId="0" applyFont="1" applyFill="1" applyBorder="1" applyAlignment="1">
      <alignment horizontal="center" vertical="center"/>
    </xf>
    <xf numFmtId="0" fontId="34" fillId="0" borderId="0" xfId="0" applyFont="1"/>
    <xf numFmtId="0" fontId="19" fillId="10" borderId="3" xfId="0" applyFont="1" applyFill="1" applyBorder="1" applyAlignment="1">
      <alignment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13" xfId="0" applyFont="1" applyBorder="1" applyAlignment="1">
      <alignment vertical="center" wrapText="1"/>
    </xf>
    <xf numFmtId="0" fontId="10" fillId="9" borderId="13" xfId="0" applyFont="1" applyFill="1" applyBorder="1" applyAlignment="1">
      <alignment vertical="center" wrapText="1"/>
    </xf>
    <xf numFmtId="0" fontId="10" fillId="9" borderId="6" xfId="0" applyFont="1" applyFill="1" applyBorder="1" applyAlignment="1">
      <alignment vertical="center" wrapText="1"/>
    </xf>
    <xf numFmtId="0" fontId="12" fillId="3" borderId="13" xfId="0" applyFont="1" applyFill="1" applyBorder="1" applyAlignment="1">
      <alignment vertical="center" wrapText="1"/>
    </xf>
    <xf numFmtId="0" fontId="20" fillId="11" borderId="2" xfId="0" applyFont="1" applyFill="1" applyBorder="1" applyAlignment="1">
      <alignment horizontal="center" vertical="center" wrapText="1"/>
    </xf>
    <xf numFmtId="0" fontId="20" fillId="12" borderId="2" xfId="0" applyFont="1" applyFill="1" applyBorder="1" applyAlignment="1">
      <alignment horizontal="center" vertical="center" wrapText="1"/>
    </xf>
    <xf numFmtId="0" fontId="9" fillId="9" borderId="16" xfId="0" applyFont="1" applyFill="1" applyBorder="1" applyAlignment="1">
      <alignment horizontal="left" vertical="center" wrapText="1"/>
    </xf>
    <xf numFmtId="0" fontId="9" fillId="9" borderId="12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vertical="center" wrapText="1"/>
    </xf>
    <xf numFmtId="0" fontId="33" fillId="0" borderId="0" xfId="1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/>
    </xf>
    <xf numFmtId="0" fontId="10" fillId="14" borderId="4" xfId="0" applyFont="1" applyFill="1" applyBorder="1" applyAlignment="1">
      <alignment horizontal="center" vertical="center" wrapText="1"/>
    </xf>
    <xf numFmtId="0" fontId="14" fillId="14" borderId="4" xfId="0" applyFont="1" applyFill="1" applyBorder="1" applyAlignment="1">
      <alignment horizontal="center" vertical="center" wrapText="1"/>
    </xf>
    <xf numFmtId="0" fontId="14" fillId="14" borderId="7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0" fontId="14" fillId="14" borderId="1" xfId="0" applyFont="1" applyFill="1" applyBorder="1" applyAlignment="1">
      <alignment horizontal="center" vertical="center" wrapText="1"/>
    </xf>
    <xf numFmtId="0" fontId="14" fillId="14" borderId="2" xfId="0" applyFont="1" applyFill="1" applyBorder="1" applyAlignment="1">
      <alignment horizontal="center" vertical="center"/>
    </xf>
    <xf numFmtId="0" fontId="14" fillId="14" borderId="8" xfId="0" applyFont="1" applyFill="1" applyBorder="1" applyAlignment="1">
      <alignment horizontal="center" vertical="center" wrapText="1"/>
    </xf>
    <xf numFmtId="0" fontId="9" fillId="14" borderId="4" xfId="0" applyFont="1" applyFill="1" applyBorder="1" applyAlignment="1">
      <alignment horizontal="center" vertical="center" wrapText="1"/>
    </xf>
    <xf numFmtId="0" fontId="14" fillId="14" borderId="4" xfId="0" applyFont="1" applyFill="1" applyBorder="1" applyAlignment="1">
      <alignment horizontal="center" vertical="center"/>
    </xf>
    <xf numFmtId="0" fontId="10" fillId="14" borderId="4" xfId="0" applyFont="1" applyFill="1" applyBorder="1" applyAlignment="1">
      <alignment horizontal="center" vertical="center"/>
    </xf>
    <xf numFmtId="0" fontId="14" fillId="14" borderId="7" xfId="0" applyFont="1" applyFill="1" applyBorder="1" applyAlignment="1">
      <alignment horizontal="center" vertical="center"/>
    </xf>
    <xf numFmtId="0" fontId="10" fillId="14" borderId="3" xfId="0" applyFont="1" applyFill="1" applyBorder="1" applyAlignment="1">
      <alignment horizontal="center" vertical="center"/>
    </xf>
    <xf numFmtId="0" fontId="14" fillId="14" borderId="3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/>
    </xf>
    <xf numFmtId="0" fontId="14" fillId="14" borderId="13" xfId="0" applyFont="1" applyFill="1" applyBorder="1" applyAlignment="1">
      <alignment horizontal="center" vertical="center"/>
    </xf>
    <xf numFmtId="0" fontId="14" fillId="14" borderId="9" xfId="0" applyFont="1" applyFill="1" applyBorder="1" applyAlignment="1">
      <alignment horizontal="center" vertical="center"/>
    </xf>
    <xf numFmtId="0" fontId="14" fillId="14" borderId="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6" fillId="9" borderId="9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 vertical="center"/>
    </xf>
    <xf numFmtId="0" fontId="41" fillId="3" borderId="14" xfId="0" applyFont="1" applyFill="1" applyBorder="1" applyAlignment="1">
      <alignment horizontal="center" vertical="center" wrapText="1"/>
    </xf>
    <xf numFmtId="0" fontId="8" fillId="15" borderId="5" xfId="0" applyFont="1" applyFill="1" applyBorder="1" applyAlignment="1">
      <alignment horizontal="center" vertical="center" wrapText="1"/>
    </xf>
    <xf numFmtId="0" fontId="1" fillId="15" borderId="5" xfId="0" applyFont="1" applyFill="1" applyBorder="1" applyAlignment="1">
      <alignment horizontal="center" vertical="center" wrapText="1"/>
    </xf>
    <xf numFmtId="0" fontId="1" fillId="15" borderId="0" xfId="0" applyFont="1" applyFill="1" applyBorder="1" applyAlignment="1">
      <alignment horizontal="center" vertical="center" wrapText="1"/>
    </xf>
    <xf numFmtId="0" fontId="8" fillId="15" borderId="16" xfId="0" applyFont="1" applyFill="1" applyBorder="1" applyAlignment="1">
      <alignment horizontal="center" vertical="center" wrapText="1"/>
    </xf>
    <xf numFmtId="0" fontId="1" fillId="15" borderId="16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center" vertical="center" wrapText="1"/>
    </xf>
    <xf numFmtId="0" fontId="1" fillId="15" borderId="7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8" fillId="15" borderId="4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center" vertical="center"/>
    </xf>
    <xf numFmtId="0" fontId="8" fillId="15" borderId="4" xfId="0" applyFont="1" applyFill="1" applyBorder="1" applyAlignment="1">
      <alignment horizontal="center" vertical="center"/>
    </xf>
    <xf numFmtId="0" fontId="10" fillId="15" borderId="3" xfId="0" applyFont="1" applyFill="1" applyBorder="1" applyAlignment="1">
      <alignment horizontal="center" vertical="center"/>
    </xf>
    <xf numFmtId="0" fontId="14" fillId="15" borderId="3" xfId="0" applyFont="1" applyFill="1" applyBorder="1" applyAlignment="1">
      <alignment horizontal="center" vertical="center"/>
    </xf>
    <xf numFmtId="0" fontId="14" fillId="15" borderId="1" xfId="0" applyFont="1" applyFill="1" applyBorder="1" applyAlignment="1">
      <alignment horizontal="center" vertical="center"/>
    </xf>
    <xf numFmtId="0" fontId="14" fillId="15" borderId="13" xfId="0" applyFont="1" applyFill="1" applyBorder="1" applyAlignment="1">
      <alignment horizontal="center" vertical="center"/>
    </xf>
    <xf numFmtId="0" fontId="1" fillId="15" borderId="7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 wrapText="1"/>
    </xf>
    <xf numFmtId="0" fontId="10" fillId="16" borderId="18" xfId="0" applyFont="1" applyFill="1" applyBorder="1" applyAlignment="1">
      <alignment horizontal="center" vertical="center" wrapText="1"/>
    </xf>
    <xf numFmtId="0" fontId="16" fillId="16" borderId="4" xfId="0" applyFont="1" applyFill="1" applyBorder="1" applyAlignment="1">
      <alignment horizontal="center" vertical="center" wrapText="1"/>
    </xf>
    <xf numFmtId="0" fontId="16" fillId="16" borderId="1" xfId="0" applyFont="1" applyFill="1" applyBorder="1" applyAlignment="1">
      <alignment horizontal="center" vertical="center" wrapText="1"/>
    </xf>
    <xf numFmtId="0" fontId="16" fillId="16" borderId="7" xfId="0" applyFont="1" applyFill="1" applyBorder="1" applyAlignment="1">
      <alignment horizontal="center" vertical="center" wrapText="1"/>
    </xf>
    <xf numFmtId="0" fontId="16" fillId="16" borderId="13" xfId="0" applyFont="1" applyFill="1" applyBorder="1" applyAlignment="1">
      <alignment horizontal="center" vertical="center" wrapText="1"/>
    </xf>
    <xf numFmtId="0" fontId="9" fillId="16" borderId="4" xfId="0" applyFont="1" applyFill="1" applyBorder="1" applyAlignment="1">
      <alignment horizontal="center" vertical="center" wrapText="1"/>
    </xf>
    <xf numFmtId="0" fontId="16" fillId="16" borderId="4" xfId="0" applyFont="1" applyFill="1" applyBorder="1" applyAlignment="1">
      <alignment horizontal="center" vertical="center"/>
    </xf>
    <xf numFmtId="0" fontId="9" fillId="16" borderId="4" xfId="0" applyFont="1" applyFill="1" applyBorder="1" applyAlignment="1">
      <alignment horizontal="center" vertical="center"/>
    </xf>
    <xf numFmtId="0" fontId="16" fillId="16" borderId="7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6" fillId="16" borderId="3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16" fillId="16" borderId="13" xfId="0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14" borderId="15" xfId="0" applyFont="1" applyFill="1" applyBorder="1" applyAlignment="1">
      <alignment horizontal="center" vertical="center" wrapText="1"/>
    </xf>
    <xf numFmtId="0" fontId="14" fillId="15" borderId="15" xfId="0" applyFont="1" applyFill="1" applyBorder="1" applyAlignment="1">
      <alignment horizontal="center" vertical="center"/>
    </xf>
    <xf numFmtId="0" fontId="14" fillId="16" borderId="15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41" fillId="3" borderId="1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41" fillId="3" borderId="7" xfId="0" applyFont="1" applyFill="1" applyBorder="1" applyAlignment="1">
      <alignment horizontal="center" vertical="center" wrapText="1"/>
    </xf>
    <xf numFmtId="0" fontId="27" fillId="9" borderId="16" xfId="0" applyFont="1" applyFill="1" applyBorder="1" applyAlignment="1">
      <alignment vertical="top" wrapText="1"/>
    </xf>
    <xf numFmtId="0" fontId="27" fillId="9" borderId="16" xfId="0" applyFont="1" applyFill="1" applyBorder="1" applyAlignment="1">
      <alignment horizontal="left" vertical="top" wrapText="1"/>
    </xf>
    <xf numFmtId="0" fontId="8" fillId="6" borderId="12" xfId="0" applyFont="1" applyFill="1" applyBorder="1" applyAlignment="1">
      <alignment vertical="center" wrapText="1"/>
    </xf>
    <xf numFmtId="0" fontId="8" fillId="10" borderId="12" xfId="0" applyFont="1" applyFill="1" applyBorder="1" applyAlignment="1">
      <alignment vertical="center" wrapText="1"/>
    </xf>
    <xf numFmtId="0" fontId="8" fillId="7" borderId="12" xfId="0" applyFont="1" applyFill="1" applyBorder="1" applyAlignment="1">
      <alignment vertical="center" wrapText="1"/>
    </xf>
    <xf numFmtId="0" fontId="8" fillId="11" borderId="12" xfId="0" applyFont="1" applyFill="1" applyBorder="1" applyAlignment="1">
      <alignment vertical="center" wrapText="1"/>
    </xf>
    <xf numFmtId="0" fontId="14" fillId="14" borderId="15" xfId="0" applyFont="1" applyFill="1" applyBorder="1" applyAlignment="1">
      <alignment horizontal="center" vertical="center"/>
    </xf>
    <xf numFmtId="0" fontId="16" fillId="16" borderId="15" xfId="0" applyFont="1" applyFill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vertical="top"/>
    </xf>
    <xf numFmtId="0" fontId="0" fillId="14" borderId="21" xfId="0" applyFill="1" applyBorder="1"/>
    <xf numFmtId="0" fontId="0" fillId="15" borderId="21" xfId="0" applyFill="1" applyBorder="1" applyAlignment="1">
      <alignment horizontal="center" vertical="center" wrapText="1"/>
    </xf>
    <xf numFmtId="0" fontId="0" fillId="16" borderId="21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16" borderId="21" xfId="0" applyFill="1" applyBorder="1" applyAlignment="1">
      <alignment horizontal="center" vertical="center"/>
    </xf>
    <xf numFmtId="0" fontId="40" fillId="0" borderId="12" xfId="0" applyFont="1" applyBorder="1" applyAlignment="1">
      <alignment vertical="top"/>
    </xf>
    <xf numFmtId="0" fontId="0" fillId="14" borderId="20" xfId="0" applyFill="1" applyBorder="1"/>
    <xf numFmtId="0" fontId="0" fillId="15" borderId="20" xfId="0" applyFill="1" applyBorder="1" applyAlignment="1">
      <alignment horizontal="center" vertical="center" wrapText="1"/>
    </xf>
    <xf numFmtId="0" fontId="0" fillId="16" borderId="20" xfId="0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0" fillId="0" borderId="11" xfId="0" applyFont="1" applyBorder="1" applyAlignment="1">
      <alignment vertical="top"/>
    </xf>
    <xf numFmtId="0" fontId="0" fillId="14" borderId="21" xfId="0" applyFill="1" applyBorder="1" applyAlignment="1">
      <alignment horizontal="center" vertical="center"/>
    </xf>
    <xf numFmtId="0" fontId="10" fillId="9" borderId="11" xfId="0" applyFont="1" applyFill="1" applyBorder="1" applyAlignment="1">
      <alignment vertical="top" wrapText="1"/>
    </xf>
    <xf numFmtId="0" fontId="14" fillId="14" borderId="21" xfId="0" applyFont="1" applyFill="1" applyBorder="1" applyAlignment="1">
      <alignment horizontal="center" vertical="center"/>
    </xf>
    <xf numFmtId="0" fontId="14" fillId="15" borderId="21" xfId="0" applyFont="1" applyFill="1" applyBorder="1" applyAlignment="1">
      <alignment horizontal="center" vertical="center"/>
    </xf>
    <xf numFmtId="0" fontId="42" fillId="16" borderId="21" xfId="0" applyFont="1" applyFill="1" applyBorder="1" applyAlignment="1">
      <alignment horizontal="center" vertical="center"/>
    </xf>
    <xf numFmtId="0" fontId="42" fillId="9" borderId="21" xfId="0" applyFont="1" applyFill="1" applyBorder="1" applyAlignment="1">
      <alignment horizontal="center" vertical="center"/>
    </xf>
    <xf numFmtId="0" fontId="0" fillId="9" borderId="21" xfId="0" applyFont="1" applyFill="1" applyBorder="1" applyAlignment="1">
      <alignment horizontal="center" vertical="center"/>
    </xf>
    <xf numFmtId="0" fontId="0" fillId="9" borderId="22" xfId="0" applyFont="1" applyFill="1" applyBorder="1" applyAlignment="1">
      <alignment horizontal="center" vertical="center"/>
    </xf>
    <xf numFmtId="0" fontId="14" fillId="9" borderId="21" xfId="0" applyFont="1" applyFill="1" applyBorder="1" applyAlignment="1">
      <alignment horizontal="center" vertical="center" wrapText="1"/>
    </xf>
    <xf numFmtId="0" fontId="14" fillId="9" borderId="22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vertical="top" wrapText="1"/>
    </xf>
    <xf numFmtId="0" fontId="1" fillId="15" borderId="21" xfId="0" applyFont="1" applyFill="1" applyBorder="1" applyAlignment="1">
      <alignment horizontal="center" vertical="center"/>
    </xf>
    <xf numFmtId="0" fontId="24" fillId="16" borderId="21" xfId="0" applyFont="1" applyFill="1" applyBorder="1" applyAlignment="1">
      <alignment horizontal="center" vertical="center"/>
    </xf>
    <xf numFmtId="0" fontId="24" fillId="9" borderId="21" xfId="0" applyFont="1" applyFill="1" applyBorder="1" applyAlignment="1">
      <alignment horizontal="center" vertical="center"/>
    </xf>
    <xf numFmtId="0" fontId="0" fillId="9" borderId="21" xfId="0" applyFill="1" applyBorder="1" applyAlignment="1">
      <alignment horizontal="center" vertical="center"/>
    </xf>
    <xf numFmtId="0" fontId="14" fillId="9" borderId="22" xfId="0" applyFont="1" applyFill="1" applyBorder="1" applyAlignment="1">
      <alignment horizontal="center" vertical="center"/>
    </xf>
    <xf numFmtId="0" fontId="10" fillId="0" borderId="11" xfId="0" applyFont="1" applyBorder="1" applyAlignment="1">
      <alignment vertical="top" wrapText="1"/>
    </xf>
    <xf numFmtId="0" fontId="9" fillId="14" borderId="21" xfId="0" applyFont="1" applyFill="1" applyBorder="1" applyAlignment="1">
      <alignment horizontal="center" vertical="center"/>
    </xf>
    <xf numFmtId="0" fontId="10" fillId="15" borderId="21" xfId="0" applyFont="1" applyFill="1" applyBorder="1" applyAlignment="1">
      <alignment horizontal="center" vertical="center"/>
    </xf>
    <xf numFmtId="0" fontId="8" fillId="16" borderId="21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/>
    </xf>
    <xf numFmtId="0" fontId="14" fillId="0" borderId="2" xfId="0" applyNumberFormat="1" applyFont="1" applyBorder="1" applyAlignment="1">
      <alignment horizontal="center" vertical="center" wrapText="1"/>
    </xf>
    <xf numFmtId="0" fontId="41" fillId="3" borderId="14" xfId="0" applyFont="1" applyFill="1" applyBorder="1" applyAlignment="1">
      <alignment horizontal="center" vertical="center"/>
    </xf>
    <xf numFmtId="0" fontId="41" fillId="3" borderId="13" xfId="0" applyFont="1" applyFill="1" applyBorder="1" applyAlignment="1">
      <alignment horizontal="center" vertical="center" wrapText="1"/>
    </xf>
    <xf numFmtId="0" fontId="12" fillId="1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41" fillId="14" borderId="9" xfId="0" applyFont="1" applyFill="1" applyBorder="1" applyAlignment="1">
      <alignment horizontal="center" vertical="center"/>
    </xf>
    <xf numFmtId="0" fontId="41" fillId="15" borderId="1" xfId="0" applyFont="1" applyFill="1" applyBorder="1" applyAlignment="1">
      <alignment horizontal="center" vertical="center" wrapText="1"/>
    </xf>
    <xf numFmtId="0" fontId="41" fillId="16" borderId="9" xfId="0" applyFont="1" applyFill="1" applyBorder="1" applyAlignment="1">
      <alignment horizontal="center" vertical="center" wrapText="1"/>
    </xf>
    <xf numFmtId="0" fontId="1" fillId="17" borderId="3" xfId="0" applyFont="1" applyFill="1" applyBorder="1" applyAlignment="1">
      <alignment vertical="center" wrapText="1"/>
    </xf>
    <xf numFmtId="0" fontId="14" fillId="17" borderId="4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 wrapText="1"/>
    </xf>
    <xf numFmtId="0" fontId="14" fillId="17" borderId="5" xfId="0" applyFont="1" applyFill="1" applyBorder="1" applyAlignment="1">
      <alignment horizontal="center" vertical="center" wrapText="1"/>
    </xf>
    <xf numFmtId="0" fontId="10" fillId="17" borderId="1" xfId="0" applyNumberFormat="1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left" vertical="center" wrapText="1"/>
    </xf>
    <xf numFmtId="0" fontId="16" fillId="17" borderId="16" xfId="0" applyFont="1" applyFill="1" applyBorder="1" applyAlignment="1">
      <alignment horizontal="center" vertical="center" wrapText="1"/>
    </xf>
    <xf numFmtId="0" fontId="14" fillId="17" borderId="16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2" fontId="14" fillId="0" borderId="3" xfId="0" applyNumberFormat="1" applyFont="1" applyFill="1" applyBorder="1" applyAlignment="1">
      <alignment horizontal="center" vertical="center" wrapText="1"/>
    </xf>
    <xf numFmtId="0" fontId="10" fillId="17" borderId="1" xfId="2" applyNumberFormat="1" applyFont="1" applyFill="1" applyBorder="1" applyAlignment="1">
      <alignment horizontal="center" vertical="center" wrapText="1"/>
    </xf>
    <xf numFmtId="0" fontId="14" fillId="0" borderId="13" xfId="0" applyNumberFormat="1" applyFont="1" applyBorder="1" applyAlignment="1">
      <alignment horizontal="center" vertical="center"/>
    </xf>
    <xf numFmtId="0" fontId="14" fillId="0" borderId="14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4" xfId="0" applyNumberFormat="1" applyFont="1" applyBorder="1" applyAlignment="1">
      <alignment horizontal="center" vertical="center" wrapText="1"/>
    </xf>
    <xf numFmtId="0" fontId="40" fillId="14" borderId="1" xfId="0" applyFont="1" applyFill="1" applyBorder="1" applyAlignment="1">
      <alignment horizontal="center" vertical="center" wrapText="1"/>
    </xf>
    <xf numFmtId="0" fontId="40" fillId="15" borderId="1" xfId="0" applyFont="1" applyFill="1" applyBorder="1" applyAlignment="1">
      <alignment horizontal="center" vertical="center" wrapText="1"/>
    </xf>
    <xf numFmtId="0" fontId="48" fillId="16" borderId="1" xfId="0" applyFont="1" applyFill="1" applyBorder="1" applyAlignment="1">
      <alignment horizontal="center" vertical="center" wrapText="1"/>
    </xf>
    <xf numFmtId="0" fontId="48" fillId="9" borderId="3" xfId="0" applyFont="1" applyFill="1" applyBorder="1" applyAlignment="1">
      <alignment horizontal="center" vertical="center" wrapText="1"/>
    </xf>
    <xf numFmtId="0" fontId="40" fillId="14" borderId="3" xfId="0" applyFont="1" applyFill="1" applyBorder="1" applyAlignment="1">
      <alignment horizontal="center" vertical="center" wrapText="1"/>
    </xf>
    <xf numFmtId="0" fontId="40" fillId="15" borderId="3" xfId="0" applyFont="1" applyFill="1" applyBorder="1" applyAlignment="1">
      <alignment horizontal="center" vertical="center" wrapText="1"/>
    </xf>
    <xf numFmtId="0" fontId="48" fillId="16" borderId="3" xfId="0" applyFont="1" applyFill="1" applyBorder="1" applyAlignment="1">
      <alignment horizontal="center" vertical="center" wrapText="1"/>
    </xf>
    <xf numFmtId="0" fontId="14" fillId="9" borderId="2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46" fillId="3" borderId="3" xfId="0" applyFont="1" applyFill="1" applyBorder="1" applyAlignment="1">
      <alignment wrapText="1"/>
    </xf>
    <xf numFmtId="0" fontId="8" fillId="0" borderId="11" xfId="0" applyFont="1" applyBorder="1" applyAlignment="1">
      <alignment vertical="center" wrapText="1"/>
    </xf>
    <xf numFmtId="0" fontId="22" fillId="15" borderId="21" xfId="0" applyFont="1" applyFill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/>
    </xf>
    <xf numFmtId="0" fontId="19" fillId="0" borderId="24" xfId="0" applyFont="1" applyFill="1" applyBorder="1" applyAlignment="1">
      <alignment horizontal="left" vertical="top" wrapText="1"/>
    </xf>
    <xf numFmtId="0" fontId="19" fillId="0" borderId="27" xfId="0" applyFont="1" applyFill="1" applyBorder="1" applyAlignment="1">
      <alignment horizontal="left" vertical="top" wrapText="1"/>
    </xf>
    <xf numFmtId="0" fontId="19" fillId="0" borderId="29" xfId="0" applyFont="1" applyFill="1" applyBorder="1" applyAlignment="1">
      <alignment horizontal="left" vertical="top" wrapText="1"/>
    </xf>
    <xf numFmtId="0" fontId="31" fillId="0" borderId="24" xfId="0" applyFont="1" applyBorder="1" applyAlignment="1">
      <alignment horizontal="left" vertical="center" wrapText="1"/>
    </xf>
    <xf numFmtId="0" fontId="14" fillId="14" borderId="25" xfId="0" applyFont="1" applyFill="1" applyBorder="1" applyAlignment="1">
      <alignment horizontal="center" vertical="center" wrapText="1"/>
    </xf>
    <xf numFmtId="0" fontId="14" fillId="15" borderId="25" xfId="0" applyFont="1" applyFill="1" applyBorder="1" applyAlignment="1">
      <alignment horizontal="center" vertical="center"/>
    </xf>
    <xf numFmtId="0" fontId="14" fillId="16" borderId="25" xfId="0" applyFont="1" applyFill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/>
    </xf>
    <xf numFmtId="0" fontId="31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center" vertical="center"/>
    </xf>
    <xf numFmtId="0" fontId="19" fillId="0" borderId="27" xfId="0" applyFont="1" applyBorder="1" applyAlignment="1">
      <alignment horizontal="left" vertical="center" wrapText="1"/>
    </xf>
    <xf numFmtId="0" fontId="31" fillId="0" borderId="29" xfId="0" applyFont="1" applyBorder="1" applyAlignment="1">
      <alignment horizontal="left" vertical="center" wrapText="1"/>
    </xf>
    <xf numFmtId="0" fontId="14" fillId="14" borderId="30" xfId="0" applyFont="1" applyFill="1" applyBorder="1" applyAlignment="1">
      <alignment horizontal="center" vertical="center" wrapText="1"/>
    </xf>
    <xf numFmtId="0" fontId="14" fillId="15" borderId="30" xfId="0" applyFont="1" applyFill="1" applyBorder="1" applyAlignment="1">
      <alignment horizontal="center" vertical="center"/>
    </xf>
    <xf numFmtId="0" fontId="14" fillId="16" borderId="30" xfId="0" applyFont="1" applyFill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10" fillId="14" borderId="15" xfId="0" applyFont="1" applyFill="1" applyBorder="1" applyAlignment="1">
      <alignment horizontal="center" vertical="center" wrapText="1"/>
    </xf>
    <xf numFmtId="0" fontId="10" fillId="15" borderId="15" xfId="0" applyFont="1" applyFill="1" applyBorder="1" applyAlignment="1">
      <alignment horizontal="center" vertical="center" wrapText="1"/>
    </xf>
    <xf numFmtId="0" fontId="10" fillId="16" borderId="15" xfId="0" applyFont="1" applyFill="1" applyBorder="1" applyAlignment="1">
      <alignment horizontal="center" vertical="center" wrapText="1"/>
    </xf>
    <xf numFmtId="0" fontId="10" fillId="9" borderId="15" xfId="0" applyFont="1" applyFill="1" applyBorder="1" applyAlignment="1">
      <alignment horizontal="center" vertical="center" wrapText="1"/>
    </xf>
    <xf numFmtId="0" fontId="10" fillId="14" borderId="25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 wrapText="1"/>
    </xf>
    <xf numFmtId="0" fontId="10" fillId="14" borderId="30" xfId="0" applyFont="1" applyFill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/>
    </xf>
    <xf numFmtId="0" fontId="10" fillId="15" borderId="25" xfId="0" applyFont="1" applyFill="1" applyBorder="1" applyAlignment="1">
      <alignment horizontal="center" vertical="center" wrapText="1"/>
    </xf>
    <xf numFmtId="0" fontId="10" fillId="16" borderId="25" xfId="0" applyFont="1" applyFill="1" applyBorder="1" applyAlignment="1">
      <alignment horizontal="center" vertical="center" wrapText="1"/>
    </xf>
    <xf numFmtId="0" fontId="10" fillId="9" borderId="25" xfId="0" applyFont="1" applyFill="1" applyBorder="1" applyAlignment="1">
      <alignment horizontal="center" vertical="center" wrapText="1"/>
    </xf>
    <xf numFmtId="0" fontId="27" fillId="9" borderId="12" xfId="0" applyFont="1" applyFill="1" applyBorder="1" applyAlignment="1">
      <alignment vertical="top" wrapText="1"/>
    </xf>
    <xf numFmtId="0" fontId="10" fillId="15" borderId="30" xfId="0" applyFont="1" applyFill="1" applyBorder="1" applyAlignment="1">
      <alignment horizontal="center" vertical="center" wrapText="1"/>
    </xf>
    <xf numFmtId="0" fontId="10" fillId="16" borderId="30" xfId="0" applyFont="1" applyFill="1" applyBorder="1" applyAlignment="1">
      <alignment horizontal="center" vertical="center" wrapText="1"/>
    </xf>
    <xf numFmtId="0" fontId="10" fillId="9" borderId="30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vertical="center" wrapText="1"/>
    </xf>
    <xf numFmtId="0" fontId="14" fillId="14" borderId="25" xfId="0" applyFont="1" applyFill="1" applyBorder="1" applyAlignment="1">
      <alignment horizontal="center" vertical="center"/>
    </xf>
    <xf numFmtId="0" fontId="16" fillId="16" borderId="25" xfId="0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14" borderId="30" xfId="0" applyFont="1" applyFill="1" applyBorder="1" applyAlignment="1">
      <alignment horizontal="center" vertical="center"/>
    </xf>
    <xf numFmtId="0" fontId="16" fillId="16" borderId="30" xfId="0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 wrapText="1"/>
    </xf>
    <xf numFmtId="0" fontId="31" fillId="3" borderId="12" xfId="0" applyFont="1" applyFill="1" applyBorder="1" applyAlignment="1">
      <alignment horizontal="left" vertical="center" wrapText="1"/>
    </xf>
    <xf numFmtId="0" fontId="31" fillId="3" borderId="5" xfId="0" applyFont="1" applyFill="1" applyBorder="1" applyAlignment="1">
      <alignment horizontal="left" vertical="center" wrapText="1"/>
    </xf>
    <xf numFmtId="0" fontId="31" fillId="3" borderId="4" xfId="0" applyFont="1" applyFill="1" applyBorder="1" applyAlignment="1">
      <alignment horizontal="left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7" fillId="4" borderId="16" xfId="0" applyFont="1" applyFill="1" applyBorder="1" applyAlignment="1">
      <alignment horizontal="center" vertical="center" wrapText="1"/>
    </xf>
    <xf numFmtId="0" fontId="34" fillId="4" borderId="9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/>
    </xf>
    <xf numFmtId="0" fontId="36" fillId="5" borderId="9" xfId="0" applyFont="1" applyFill="1" applyBorder="1" applyAlignment="1">
      <alignment horizontal="center" vertical="center"/>
    </xf>
    <xf numFmtId="0" fontId="36" fillId="5" borderId="2" xfId="0" applyFont="1" applyFill="1" applyBorder="1" applyAlignment="1">
      <alignment horizontal="center" vertical="center"/>
    </xf>
    <xf numFmtId="0" fontId="28" fillId="4" borderId="12" xfId="0" applyFont="1" applyFill="1" applyBorder="1" applyAlignment="1">
      <alignment horizontal="center" vertical="center" wrapText="1"/>
    </xf>
    <xf numFmtId="0" fontId="28" fillId="4" borderId="5" xfId="0" applyFont="1" applyFill="1" applyBorder="1" applyAlignment="1">
      <alignment horizontal="center" vertical="center" wrapText="1"/>
    </xf>
    <xf numFmtId="0" fontId="28" fillId="4" borderId="4" xfId="0" applyFont="1" applyFill="1" applyBorder="1" applyAlignment="1">
      <alignment horizontal="center" vertical="center" wrapText="1"/>
    </xf>
    <xf numFmtId="0" fontId="25" fillId="4" borderId="17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25" fillId="4" borderId="7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left" vertical="top" wrapText="1"/>
    </xf>
    <xf numFmtId="0" fontId="11" fillId="4" borderId="0" xfId="0" applyFont="1" applyFill="1" applyBorder="1" applyAlignment="1">
      <alignment horizontal="left" vertical="top" wrapText="1"/>
    </xf>
    <xf numFmtId="0" fontId="11" fillId="4" borderId="7" xfId="0" applyFont="1" applyFill="1" applyBorder="1" applyAlignment="1">
      <alignment horizontal="left" vertical="top" wrapText="1"/>
    </xf>
    <xf numFmtId="0" fontId="28" fillId="4" borderId="19" xfId="0" applyFont="1" applyFill="1" applyBorder="1" applyAlignment="1">
      <alignment horizontal="left" vertical="center" wrapText="1"/>
    </xf>
    <xf numFmtId="0" fontId="28" fillId="4" borderId="8" xfId="0" applyFont="1" applyFill="1" applyBorder="1" applyAlignment="1">
      <alignment horizontal="left" vertical="center" wrapText="1"/>
    </xf>
    <xf numFmtId="0" fontId="28" fillId="4" borderId="14" xfId="0" applyFont="1" applyFill="1" applyBorder="1" applyAlignment="1">
      <alignment horizontal="left" vertical="center" wrapText="1"/>
    </xf>
    <xf numFmtId="0" fontId="28" fillId="4" borderId="17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horizontal="left" vertical="center"/>
    </xf>
    <xf numFmtId="0" fontId="28" fillId="4" borderId="7" xfId="0" applyFont="1" applyFill="1" applyBorder="1" applyAlignment="1">
      <alignment horizontal="left" vertical="center"/>
    </xf>
    <xf numFmtId="0" fontId="35" fillId="5" borderId="16" xfId="0" applyFont="1" applyFill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/>
    </xf>
    <xf numFmtId="0" fontId="27" fillId="9" borderId="17" xfId="0" applyFont="1" applyFill="1" applyBorder="1" applyAlignment="1">
      <alignment horizontal="center" vertical="center"/>
    </xf>
    <xf numFmtId="0" fontId="27" fillId="9" borderId="0" xfId="0" applyFont="1" applyFill="1" applyBorder="1" applyAlignment="1">
      <alignment horizontal="center" vertical="center"/>
    </xf>
    <xf numFmtId="0" fontId="27" fillId="9" borderId="7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Fill="1" applyBorder="1" applyAlignment="1">
      <alignment vertical="center"/>
    </xf>
    <xf numFmtId="0" fontId="45" fillId="4" borderId="19" xfId="0" applyFont="1" applyFill="1" applyBorder="1" applyAlignment="1">
      <alignment horizontal="center" vertical="center" wrapText="1"/>
    </xf>
    <xf numFmtId="0" fontId="45" fillId="4" borderId="8" xfId="0" applyFont="1" applyFill="1" applyBorder="1" applyAlignment="1">
      <alignment horizontal="center" vertical="center" wrapText="1"/>
    </xf>
    <xf numFmtId="0" fontId="45" fillId="4" borderId="14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0" fillId="4" borderId="9" xfId="0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0" fontId="11" fillId="4" borderId="17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left" vertical="center" wrapText="1"/>
    </xf>
    <xf numFmtId="0" fontId="11" fillId="4" borderId="7" xfId="0" applyFont="1" applyFill="1" applyBorder="1" applyAlignment="1">
      <alignment horizontal="left" vertical="center" wrapText="1"/>
    </xf>
    <xf numFmtId="0" fontId="27" fillId="4" borderId="9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Денежный" xfId="2" builtinId="4"/>
    <cellStyle name="Обычный" xfId="0" builtinId="0"/>
  </cellStyles>
  <dxfs count="1">
    <dxf>
      <fill>
        <patternFill patternType="none">
          <fgColor rgb="FF000000"/>
          <bgColor rgb="FFFFFFFF"/>
        </patternFill>
      </fill>
    </dxf>
  </dxfs>
  <tableStyles count="0" defaultTableStyle="TableStyleMedium2" defaultPivotStyle="PivotStyleLight16"/>
  <colors>
    <mruColors>
      <color rgb="FF00FF99"/>
      <color rgb="FFFFFFCC"/>
      <color rgb="FFCCFFCC"/>
      <color rgb="FF00FFCC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2338388</xdr:colOff>
      <xdr:row>0</xdr:row>
      <xdr:rowOff>83342</xdr:rowOff>
    </xdr:from>
    <xdr:to>
      <xdr:col>4</xdr:col>
      <xdr:colOff>388145</xdr:colOff>
      <xdr:row>3</xdr:row>
      <xdr:rowOff>118483</xdr:rowOff>
    </xdr:to>
    <xdr:pic>
      <xdr:nvPicPr>
        <xdr:cNvPr id="626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388" y="83342"/>
          <a:ext cx="2364582" cy="773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1050131</xdr:colOff>
      <xdr:row>258</xdr:row>
      <xdr:rowOff>62864</xdr:rowOff>
    </xdr:from>
    <xdr:to>
      <xdr:col>1</xdr:col>
      <xdr:colOff>571164</xdr:colOff>
      <xdr:row>258</xdr:row>
      <xdr:rowOff>1034415</xdr:rowOff>
    </xdr:to>
    <xdr:pic>
      <xdr:nvPicPr>
        <xdr:cNvPr id="6271" name="Рисунок 3" descr="b_2_201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0131" y="118982489"/>
          <a:ext cx="1354596" cy="971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144307</xdr:colOff>
      <xdr:row>255</xdr:row>
      <xdr:rowOff>455773</xdr:rowOff>
    </xdr:from>
    <xdr:to>
      <xdr:col>0</xdr:col>
      <xdr:colOff>1695860</xdr:colOff>
      <xdr:row>255</xdr:row>
      <xdr:rowOff>1512095</xdr:rowOff>
    </xdr:to>
    <xdr:pic>
      <xdr:nvPicPr>
        <xdr:cNvPr id="6272" name="Рисунок 6" descr="promo_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307" y="113993773"/>
          <a:ext cx="1551553" cy="1056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156215</xdr:colOff>
      <xdr:row>254</xdr:row>
      <xdr:rowOff>392905</xdr:rowOff>
    </xdr:from>
    <xdr:to>
      <xdr:col>0</xdr:col>
      <xdr:colOff>1641244</xdr:colOff>
      <xdr:row>254</xdr:row>
      <xdr:rowOff>1440656</xdr:rowOff>
    </xdr:to>
    <xdr:pic>
      <xdr:nvPicPr>
        <xdr:cNvPr id="6273" name="Рисунок 8" descr="promo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6215" y="112216405"/>
          <a:ext cx="1485029" cy="104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106684</xdr:colOff>
      <xdr:row>257</xdr:row>
      <xdr:rowOff>452437</xdr:rowOff>
    </xdr:from>
    <xdr:to>
      <xdr:col>0</xdr:col>
      <xdr:colOff>1742563</xdr:colOff>
      <xdr:row>257</xdr:row>
      <xdr:rowOff>1631157</xdr:rowOff>
    </xdr:to>
    <xdr:pic>
      <xdr:nvPicPr>
        <xdr:cNvPr id="6274" name="Рисунок 13" descr="promo_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684" y="117752812"/>
          <a:ext cx="1635879" cy="1178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129070</xdr:colOff>
      <xdr:row>256</xdr:row>
      <xdr:rowOff>404811</xdr:rowOff>
    </xdr:from>
    <xdr:to>
      <xdr:col>0</xdr:col>
      <xdr:colOff>1666876</xdr:colOff>
      <xdr:row>256</xdr:row>
      <xdr:rowOff>1593066</xdr:rowOff>
    </xdr:to>
    <xdr:pic>
      <xdr:nvPicPr>
        <xdr:cNvPr id="6275" name="Рисунок 7" descr="promo_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9070" y="115859717"/>
          <a:ext cx="1537806" cy="1188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273843</xdr:colOff>
      <xdr:row>248</xdr:row>
      <xdr:rowOff>473178</xdr:rowOff>
    </xdr:from>
    <xdr:to>
      <xdr:col>0</xdr:col>
      <xdr:colOff>1588060</xdr:colOff>
      <xdr:row>248</xdr:row>
      <xdr:rowOff>1845469</xdr:rowOff>
    </xdr:to>
    <xdr:pic>
      <xdr:nvPicPr>
        <xdr:cNvPr id="6276" name="Рисунок 16" descr="Подарочный набор С праздником мед от всех забот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3843" y="105033866"/>
          <a:ext cx="1314217" cy="1372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186708</xdr:colOff>
      <xdr:row>250</xdr:row>
      <xdr:rowOff>381000</xdr:rowOff>
    </xdr:from>
    <xdr:to>
      <xdr:col>0</xdr:col>
      <xdr:colOff>1671795</xdr:colOff>
      <xdr:row>250</xdr:row>
      <xdr:rowOff>1856423</xdr:rowOff>
    </xdr:to>
    <xdr:pic>
      <xdr:nvPicPr>
        <xdr:cNvPr id="6277" name="Рисунок 17" descr="Подарочный набор Для неё Мед от всех забот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6708" y="107299125"/>
          <a:ext cx="1485087" cy="1475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690562</xdr:colOff>
      <xdr:row>236</xdr:row>
      <xdr:rowOff>25717</xdr:rowOff>
    </xdr:from>
    <xdr:to>
      <xdr:col>1</xdr:col>
      <xdr:colOff>299284</xdr:colOff>
      <xdr:row>236</xdr:row>
      <xdr:rowOff>1086288</xdr:rowOff>
    </xdr:to>
    <xdr:pic>
      <xdr:nvPicPr>
        <xdr:cNvPr id="6278" name="Рисунок 16" descr="demobox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90562" y="95406686"/>
          <a:ext cx="1442285" cy="1060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35718</xdr:colOff>
      <xdr:row>246</xdr:row>
      <xdr:rowOff>398172</xdr:rowOff>
    </xdr:from>
    <xdr:to>
      <xdr:col>0</xdr:col>
      <xdr:colOff>1091093</xdr:colOff>
      <xdr:row>246</xdr:row>
      <xdr:rowOff>1309688</xdr:rowOff>
    </xdr:to>
    <xdr:pic>
      <xdr:nvPicPr>
        <xdr:cNvPr id="6279" name="Рисунок 17" descr="demobox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718" y="102994328"/>
          <a:ext cx="1055375" cy="911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179699</xdr:colOff>
      <xdr:row>234</xdr:row>
      <xdr:rowOff>387254</xdr:rowOff>
    </xdr:from>
    <xdr:to>
      <xdr:col>0</xdr:col>
      <xdr:colOff>1583531</xdr:colOff>
      <xdr:row>234</xdr:row>
      <xdr:rowOff>1468956</xdr:rowOff>
    </xdr:to>
    <xdr:pic>
      <xdr:nvPicPr>
        <xdr:cNvPr id="6280" name="Рисунок 17" descr="Набор медовый3 медведя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79699" y="92755942"/>
          <a:ext cx="1403832" cy="1081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1226371</xdr:colOff>
      <xdr:row>281</xdr:row>
      <xdr:rowOff>38100</xdr:rowOff>
    </xdr:from>
    <xdr:to>
      <xdr:col>0</xdr:col>
      <xdr:colOff>1809777</xdr:colOff>
      <xdr:row>281</xdr:row>
      <xdr:rowOff>685800</xdr:rowOff>
    </xdr:to>
    <xdr:pic>
      <xdr:nvPicPr>
        <xdr:cNvPr id="6281" name="Рисунок 2" descr="абрикосовая косточка проба этикет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26371" y="136864725"/>
          <a:ext cx="58340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1224942</xdr:colOff>
      <xdr:row>282</xdr:row>
      <xdr:rowOff>7620</xdr:rowOff>
    </xdr:from>
    <xdr:to>
      <xdr:col>0</xdr:col>
      <xdr:colOff>1809777</xdr:colOff>
      <xdr:row>282</xdr:row>
      <xdr:rowOff>694372</xdr:rowOff>
    </xdr:to>
    <xdr:pic>
      <xdr:nvPicPr>
        <xdr:cNvPr id="6282" name="Рисунок 3" descr="арахис2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24942" y="137536714"/>
          <a:ext cx="584835" cy="686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1239706</xdr:colOff>
      <xdr:row>283</xdr:row>
      <xdr:rowOff>34290</xdr:rowOff>
    </xdr:from>
    <xdr:to>
      <xdr:col>0</xdr:col>
      <xdr:colOff>1807396</xdr:colOff>
      <xdr:row>283</xdr:row>
      <xdr:rowOff>729615</xdr:rowOff>
    </xdr:to>
    <xdr:pic>
      <xdr:nvPicPr>
        <xdr:cNvPr id="6283" name="Рисунок 4" descr="кунжут белый (2)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9706" y="138301571"/>
          <a:ext cx="56769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1245420</xdr:colOff>
      <xdr:row>284</xdr:row>
      <xdr:rowOff>31909</xdr:rowOff>
    </xdr:from>
    <xdr:to>
      <xdr:col>0</xdr:col>
      <xdr:colOff>1826921</xdr:colOff>
      <xdr:row>284</xdr:row>
      <xdr:rowOff>675896</xdr:rowOff>
    </xdr:to>
    <xdr:pic>
      <xdr:nvPicPr>
        <xdr:cNvPr id="6284" name="Рисунок 5" descr="кунжут черный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45420" y="139049284"/>
          <a:ext cx="581501" cy="643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1245421</xdr:colOff>
      <xdr:row>285</xdr:row>
      <xdr:rowOff>40482</xdr:rowOff>
    </xdr:from>
    <xdr:to>
      <xdr:col>0</xdr:col>
      <xdr:colOff>1808825</xdr:colOff>
      <xdr:row>285</xdr:row>
      <xdr:rowOff>651971</xdr:rowOff>
    </xdr:to>
    <xdr:pic>
      <xdr:nvPicPr>
        <xdr:cNvPr id="6285" name="Рисунок 6" descr="конопля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45421" y="139796045"/>
          <a:ext cx="563404" cy="611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1233991</xdr:colOff>
      <xdr:row>286</xdr:row>
      <xdr:rowOff>0</xdr:rowOff>
    </xdr:from>
    <xdr:to>
      <xdr:col>0</xdr:col>
      <xdr:colOff>1809777</xdr:colOff>
      <xdr:row>286</xdr:row>
      <xdr:rowOff>770097</xdr:rowOff>
    </xdr:to>
    <xdr:pic>
      <xdr:nvPicPr>
        <xdr:cNvPr id="6286" name="Рисунок 7" descr="миндаль2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3991" y="140493750"/>
          <a:ext cx="575786" cy="770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1226847</xdr:colOff>
      <xdr:row>287</xdr:row>
      <xdr:rowOff>16193</xdr:rowOff>
    </xdr:from>
    <xdr:to>
      <xdr:col>0</xdr:col>
      <xdr:colOff>1813587</xdr:colOff>
      <xdr:row>287</xdr:row>
      <xdr:rowOff>737235</xdr:rowOff>
    </xdr:to>
    <xdr:pic>
      <xdr:nvPicPr>
        <xdr:cNvPr id="6287" name="Рисунок 8" descr="лен белый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26847" y="141307662"/>
          <a:ext cx="586740" cy="721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1239706</xdr:colOff>
      <xdr:row>288</xdr:row>
      <xdr:rowOff>19051</xdr:rowOff>
    </xdr:from>
    <xdr:to>
      <xdr:col>0</xdr:col>
      <xdr:colOff>1800252</xdr:colOff>
      <xdr:row>288</xdr:row>
      <xdr:rowOff>715329</xdr:rowOff>
    </xdr:to>
    <xdr:pic>
      <xdr:nvPicPr>
        <xdr:cNvPr id="6288" name="Рисунок 9" descr="лен темный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39706" y="142048707"/>
          <a:ext cx="560546" cy="696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1233991</xdr:colOff>
      <xdr:row>289</xdr:row>
      <xdr:rowOff>5715</xdr:rowOff>
    </xdr:from>
    <xdr:to>
      <xdr:col>0</xdr:col>
      <xdr:colOff>1809777</xdr:colOff>
      <xdr:row>289</xdr:row>
      <xdr:rowOff>699135</xdr:rowOff>
    </xdr:to>
    <xdr:pic>
      <xdr:nvPicPr>
        <xdr:cNvPr id="6289" name="Рисунок 10" descr="тыква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3991" y="142773559"/>
          <a:ext cx="575786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1222057</xdr:colOff>
      <xdr:row>277</xdr:row>
      <xdr:rowOff>150969</xdr:rowOff>
    </xdr:from>
    <xdr:to>
      <xdr:col>0</xdr:col>
      <xdr:colOff>1797843</xdr:colOff>
      <xdr:row>277</xdr:row>
      <xdr:rowOff>672940</xdr:rowOff>
    </xdr:to>
    <xdr:pic>
      <xdr:nvPicPr>
        <xdr:cNvPr id="6290" name="Рисунок 12" descr="OSii82K1RipvKrd6dm4Vw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22057" y="133048532"/>
          <a:ext cx="575786" cy="52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1126807</xdr:colOff>
      <xdr:row>276</xdr:row>
      <xdr:rowOff>238126</xdr:rowOff>
    </xdr:from>
    <xdr:to>
      <xdr:col>0</xdr:col>
      <xdr:colOff>1704022</xdr:colOff>
      <xdr:row>276</xdr:row>
      <xdr:rowOff>802481</xdr:rowOff>
    </xdr:to>
    <xdr:pic>
      <xdr:nvPicPr>
        <xdr:cNvPr id="6291" name="Рисунок 13" descr="Арахисовая паста классическая (стакан) - копия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26807" y="132278439"/>
          <a:ext cx="577215" cy="564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1174432</xdr:colOff>
      <xdr:row>278</xdr:row>
      <xdr:rowOff>257174</xdr:rowOff>
    </xdr:from>
    <xdr:to>
      <xdr:col>0</xdr:col>
      <xdr:colOff>1750218</xdr:colOff>
      <xdr:row>278</xdr:row>
      <xdr:rowOff>855818</xdr:rowOff>
    </xdr:to>
    <xdr:pic>
      <xdr:nvPicPr>
        <xdr:cNvPr id="6292" name="Рисунок 14" descr="арахисовая паста шоколадная (стакан) - копия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74432" y="133845299"/>
          <a:ext cx="575786" cy="598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91932</xdr:colOff>
      <xdr:row>252</xdr:row>
      <xdr:rowOff>597693</xdr:rowOff>
    </xdr:from>
    <xdr:to>
      <xdr:col>0</xdr:col>
      <xdr:colOff>1777919</xdr:colOff>
      <xdr:row>252</xdr:row>
      <xdr:rowOff>1857376</xdr:rowOff>
    </xdr:to>
    <xdr:pic>
      <xdr:nvPicPr>
        <xdr:cNvPr id="6297" name="Рисунок 19" descr="kor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1932" y="109766099"/>
          <a:ext cx="1685987" cy="1259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824697</xdr:colOff>
      <xdr:row>246</xdr:row>
      <xdr:rowOff>500063</xdr:rowOff>
    </xdr:from>
    <xdr:to>
      <xdr:col>0</xdr:col>
      <xdr:colOff>1830798</xdr:colOff>
      <xdr:row>246</xdr:row>
      <xdr:rowOff>1250157</xdr:rowOff>
    </xdr:to>
    <xdr:pic>
      <xdr:nvPicPr>
        <xdr:cNvPr id="6298" name="Рисунок 18" descr="kor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24697" y="103096219"/>
          <a:ext cx="1006101" cy="750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63818</xdr:colOff>
      <xdr:row>235</xdr:row>
      <xdr:rowOff>416719</xdr:rowOff>
    </xdr:from>
    <xdr:to>
      <xdr:col>1</xdr:col>
      <xdr:colOff>4900</xdr:colOff>
      <xdr:row>235</xdr:row>
      <xdr:rowOff>1381125</xdr:rowOff>
    </xdr:to>
    <xdr:pic>
      <xdr:nvPicPr>
        <xdr:cNvPr id="6299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3818" y="94309407"/>
          <a:ext cx="1774645" cy="964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61439</xdr:colOff>
      <xdr:row>267</xdr:row>
      <xdr:rowOff>41434</xdr:rowOff>
    </xdr:from>
    <xdr:to>
      <xdr:col>4</xdr:col>
      <xdr:colOff>47625</xdr:colOff>
      <xdr:row>267</xdr:row>
      <xdr:rowOff>1947722</xdr:rowOff>
    </xdr:to>
    <xdr:pic>
      <xdr:nvPicPr>
        <xdr:cNvPr id="630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561752" y="125235653"/>
          <a:ext cx="1295873" cy="1906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382427</xdr:colOff>
      <xdr:row>265</xdr:row>
      <xdr:rowOff>210978</xdr:rowOff>
    </xdr:from>
    <xdr:to>
      <xdr:col>7</xdr:col>
      <xdr:colOff>416717</xdr:colOff>
      <xdr:row>268</xdr:row>
      <xdr:rowOff>612676</xdr:rowOff>
    </xdr:to>
    <xdr:pic>
      <xdr:nvPicPr>
        <xdr:cNvPr id="630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92427" y="124786072"/>
          <a:ext cx="2177415" cy="337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1385889</xdr:colOff>
      <xdr:row>271</xdr:row>
      <xdr:rowOff>21433</xdr:rowOff>
    </xdr:from>
    <xdr:to>
      <xdr:col>0</xdr:col>
      <xdr:colOff>1822998</xdr:colOff>
      <xdr:row>271</xdr:row>
      <xdr:rowOff>590550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9" y="129335214"/>
          <a:ext cx="437109" cy="569117"/>
        </a:xfrm>
        <a:prstGeom prst="rect">
          <a:avLst/>
        </a:prstGeom>
      </xdr:spPr>
    </xdr:pic>
    <xdr:clientData/>
  </xdr:twoCellAnchor>
  <xdr:twoCellAnchor editAs="oneCell">
    <xdr:from>
      <xdr:col>0</xdr:col>
      <xdr:colOff>1430747</xdr:colOff>
      <xdr:row>272</xdr:row>
      <xdr:rowOff>15237</xdr:rowOff>
    </xdr:from>
    <xdr:to>
      <xdr:col>0</xdr:col>
      <xdr:colOff>1821658</xdr:colOff>
      <xdr:row>272</xdr:row>
      <xdr:rowOff>511968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747" y="129924331"/>
          <a:ext cx="390911" cy="496731"/>
        </a:xfrm>
        <a:prstGeom prst="rect">
          <a:avLst/>
        </a:prstGeom>
      </xdr:spPr>
    </xdr:pic>
    <xdr:clientData/>
  </xdr:twoCellAnchor>
  <xdr:twoCellAnchor editAs="oneCell">
    <xdr:from>
      <xdr:col>0</xdr:col>
      <xdr:colOff>1445421</xdr:colOff>
      <xdr:row>273</xdr:row>
      <xdr:rowOff>15824</xdr:rowOff>
    </xdr:from>
    <xdr:to>
      <xdr:col>1</xdr:col>
      <xdr:colOff>9527</xdr:colOff>
      <xdr:row>273</xdr:row>
      <xdr:rowOff>517944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421" y="130472605"/>
          <a:ext cx="397669" cy="502120"/>
        </a:xfrm>
        <a:prstGeom prst="rect">
          <a:avLst/>
        </a:prstGeom>
      </xdr:spPr>
    </xdr:pic>
    <xdr:clientData/>
  </xdr:twoCellAnchor>
  <xdr:twoCellAnchor editAs="oneCell">
    <xdr:from>
      <xdr:col>0</xdr:col>
      <xdr:colOff>1419227</xdr:colOff>
      <xdr:row>274</xdr:row>
      <xdr:rowOff>40480</xdr:rowOff>
    </xdr:from>
    <xdr:to>
      <xdr:col>0</xdr:col>
      <xdr:colOff>1828803</xdr:colOff>
      <xdr:row>274</xdr:row>
      <xdr:rowOff>560838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7" y="131044949"/>
          <a:ext cx="409576" cy="5203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ltlekar.ru%20E-mail:altlekar2@mai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8"/>
  <sheetViews>
    <sheetView tabSelected="1" topLeftCell="A67" zoomScale="80" zoomScaleNormal="80" workbookViewId="0">
      <selection activeCell="I73" sqref="I73"/>
    </sheetView>
  </sheetViews>
  <sheetFormatPr defaultColWidth="8.7109375" defaultRowHeight="15" x14ac:dyDescent="0.25"/>
  <cols>
    <col min="1" max="1" width="27.5703125" customWidth="1"/>
    <col min="2" max="2" width="10" customWidth="1"/>
    <col min="3" max="3" width="10.85546875" customWidth="1"/>
    <col min="4" max="4" width="8.7109375" style="23" customWidth="1"/>
    <col min="5" max="5" width="10.42578125" style="23" customWidth="1"/>
    <col min="6" max="6" width="12.7109375" customWidth="1"/>
    <col min="7" max="7" width="9.140625" customWidth="1"/>
    <col min="8" max="8" width="10.42578125" customWidth="1"/>
  </cols>
  <sheetData>
    <row r="1" spans="1:8" x14ac:dyDescent="0.25">
      <c r="A1" s="171" t="s">
        <v>59</v>
      </c>
      <c r="F1" s="358" t="s">
        <v>80</v>
      </c>
      <c r="G1" s="358"/>
      <c r="H1" s="358"/>
    </row>
    <row r="2" spans="1:8" x14ac:dyDescent="0.25">
      <c r="A2" s="171" t="s">
        <v>43</v>
      </c>
      <c r="D2" s="110" t="s">
        <v>207</v>
      </c>
      <c r="F2" s="359" t="s">
        <v>208</v>
      </c>
      <c r="G2" s="359"/>
      <c r="H2" s="359"/>
    </row>
    <row r="3" spans="1:8" ht="28.5" customHeight="1" x14ac:dyDescent="0.25">
      <c r="A3" s="171" t="s">
        <v>44</v>
      </c>
      <c r="D3" s="111"/>
      <c r="F3" s="359" t="s">
        <v>201</v>
      </c>
      <c r="G3" s="359"/>
      <c r="H3" s="359"/>
    </row>
    <row r="4" spans="1:8" ht="15" customHeight="1" x14ac:dyDescent="0.25">
      <c r="A4" s="171" t="s">
        <v>89</v>
      </c>
      <c r="D4" s="110"/>
      <c r="E4" s="110"/>
      <c r="F4" s="360" t="s">
        <v>81</v>
      </c>
      <c r="G4" s="360"/>
      <c r="H4" s="360"/>
    </row>
    <row r="5" spans="1:8" x14ac:dyDescent="0.25">
      <c r="A5" s="171"/>
      <c r="D5" s="110"/>
      <c r="F5" s="359" t="s">
        <v>60</v>
      </c>
      <c r="G5" s="359"/>
      <c r="H5" s="359"/>
    </row>
    <row r="6" spans="1:8" ht="24" customHeight="1" x14ac:dyDescent="0.25">
      <c r="A6" s="109" t="s">
        <v>154</v>
      </c>
      <c r="B6" s="42"/>
      <c r="C6" s="42"/>
      <c r="D6" s="42"/>
      <c r="E6" s="42"/>
      <c r="F6" s="361" t="s">
        <v>187</v>
      </c>
      <c r="G6" s="361"/>
      <c r="H6" s="361"/>
    </row>
    <row r="7" spans="1:8" ht="15.75" thickBot="1" x14ac:dyDescent="0.3">
      <c r="A7" s="43"/>
      <c r="G7" s="14"/>
    </row>
    <row r="8" spans="1:8" ht="30.75" customHeight="1" thickBot="1" x14ac:dyDescent="0.3">
      <c r="A8" s="352" t="s">
        <v>251</v>
      </c>
      <c r="B8" s="353"/>
      <c r="C8" s="353"/>
      <c r="D8" s="353"/>
      <c r="E8" s="353"/>
      <c r="F8" s="353"/>
      <c r="G8" s="353"/>
      <c r="H8" s="354"/>
    </row>
    <row r="9" spans="1:8" ht="16.5" thickBot="1" x14ac:dyDescent="0.3">
      <c r="A9" s="355" t="s">
        <v>209</v>
      </c>
      <c r="B9" s="356"/>
      <c r="C9" s="356"/>
      <c r="D9" s="356"/>
      <c r="E9" s="356"/>
      <c r="F9" s="356"/>
      <c r="G9" s="356"/>
      <c r="H9" s="357"/>
    </row>
    <row r="10" spans="1:8" ht="52.5" customHeight="1" thickBot="1" x14ac:dyDescent="0.3">
      <c r="A10" s="97" t="s">
        <v>0</v>
      </c>
      <c r="B10" s="227" t="s">
        <v>38</v>
      </c>
      <c r="C10" s="228" t="s">
        <v>202</v>
      </c>
      <c r="D10" s="229" t="s">
        <v>1</v>
      </c>
      <c r="E10" s="172" t="s">
        <v>210</v>
      </c>
      <c r="F10" s="173" t="s">
        <v>213</v>
      </c>
      <c r="G10" s="173" t="s">
        <v>211</v>
      </c>
      <c r="H10" s="173" t="s">
        <v>212</v>
      </c>
    </row>
    <row r="11" spans="1:8" ht="32.25" customHeight="1" thickBot="1" x14ac:dyDescent="0.3">
      <c r="A11" s="320" t="s">
        <v>45</v>
      </c>
      <c r="B11" s="321"/>
      <c r="C11" s="365"/>
      <c r="D11" s="321"/>
      <c r="E11" s="321"/>
      <c r="F11" s="321"/>
      <c r="G11" s="321"/>
      <c r="H11" s="324"/>
    </row>
    <row r="12" spans="1:8" ht="27" customHeight="1" thickBot="1" x14ac:dyDescent="0.3">
      <c r="A12" s="32" t="s">
        <v>105</v>
      </c>
      <c r="B12" s="112">
        <v>250</v>
      </c>
      <c r="C12" s="134" t="s">
        <v>203</v>
      </c>
      <c r="D12" s="151">
        <v>15</v>
      </c>
      <c r="E12" s="129">
        <v>260</v>
      </c>
      <c r="F12" s="20">
        <v>130</v>
      </c>
      <c r="G12" s="33">
        <f t="shared" ref="G12:G23" si="0">F12-(F12*0.05)</f>
        <v>123.5</v>
      </c>
      <c r="H12" s="34">
        <f t="shared" ref="H12:H23" si="1">F12-(F12*0.1)</f>
        <v>117</v>
      </c>
    </row>
    <row r="13" spans="1:8" ht="39" customHeight="1" thickBot="1" x14ac:dyDescent="0.3">
      <c r="A13" s="18" t="s">
        <v>52</v>
      </c>
      <c r="B13" s="113">
        <v>250</v>
      </c>
      <c r="C13" s="135" t="s">
        <v>203</v>
      </c>
      <c r="D13" s="151">
        <v>15</v>
      </c>
      <c r="E13" s="129">
        <v>260</v>
      </c>
      <c r="F13" s="20">
        <v>130</v>
      </c>
      <c r="G13" s="24">
        <f t="shared" si="0"/>
        <v>123.5</v>
      </c>
      <c r="H13" s="1">
        <f t="shared" si="1"/>
        <v>117</v>
      </c>
    </row>
    <row r="14" spans="1:8" ht="29.25" customHeight="1" thickBot="1" x14ac:dyDescent="0.3">
      <c r="A14" s="18" t="s">
        <v>53</v>
      </c>
      <c r="B14" s="113">
        <v>250</v>
      </c>
      <c r="C14" s="135" t="s">
        <v>203</v>
      </c>
      <c r="D14" s="151">
        <v>15</v>
      </c>
      <c r="E14" s="129">
        <v>260</v>
      </c>
      <c r="F14" s="20">
        <v>130</v>
      </c>
      <c r="G14" s="24">
        <f t="shared" si="0"/>
        <v>123.5</v>
      </c>
      <c r="H14" s="1">
        <f t="shared" si="1"/>
        <v>117</v>
      </c>
    </row>
    <row r="15" spans="1:8" ht="30.6" customHeight="1" thickBot="1" x14ac:dyDescent="0.3">
      <c r="A15" s="18" t="s">
        <v>54</v>
      </c>
      <c r="B15" s="113">
        <v>250</v>
      </c>
      <c r="C15" s="135" t="s">
        <v>203</v>
      </c>
      <c r="D15" s="151">
        <v>15</v>
      </c>
      <c r="E15" s="129">
        <v>260</v>
      </c>
      <c r="F15" s="20">
        <v>130</v>
      </c>
      <c r="G15" s="24">
        <f t="shared" si="0"/>
        <v>123.5</v>
      </c>
      <c r="H15" s="1">
        <f t="shared" si="1"/>
        <v>117</v>
      </c>
    </row>
    <row r="16" spans="1:8" ht="30" customHeight="1" thickBot="1" x14ac:dyDescent="0.3">
      <c r="A16" s="32" t="s">
        <v>102</v>
      </c>
      <c r="B16" s="112">
        <v>250</v>
      </c>
      <c r="C16" s="134" t="s">
        <v>203</v>
      </c>
      <c r="D16" s="151">
        <v>15</v>
      </c>
      <c r="E16" s="129">
        <v>260</v>
      </c>
      <c r="F16" s="20">
        <v>130</v>
      </c>
      <c r="G16" s="33">
        <f t="shared" si="0"/>
        <v>123.5</v>
      </c>
      <c r="H16" s="34">
        <f t="shared" si="1"/>
        <v>117</v>
      </c>
    </row>
    <row r="17" spans="1:8" ht="29.45" customHeight="1" thickBot="1" x14ac:dyDescent="0.3">
      <c r="A17" s="18" t="s">
        <v>55</v>
      </c>
      <c r="B17" s="113">
        <v>250</v>
      </c>
      <c r="C17" s="135" t="s">
        <v>203</v>
      </c>
      <c r="D17" s="151">
        <v>15</v>
      </c>
      <c r="E17" s="129">
        <v>260</v>
      </c>
      <c r="F17" s="20">
        <v>130</v>
      </c>
      <c r="G17" s="24">
        <f t="shared" si="0"/>
        <v>123.5</v>
      </c>
      <c r="H17" s="1">
        <f t="shared" si="1"/>
        <v>117</v>
      </c>
    </row>
    <row r="18" spans="1:8" ht="46.5" customHeight="1" thickBot="1" x14ac:dyDescent="0.3">
      <c r="A18" s="18" t="s">
        <v>56</v>
      </c>
      <c r="B18" s="113">
        <v>250</v>
      </c>
      <c r="C18" s="135" t="s">
        <v>203</v>
      </c>
      <c r="D18" s="151">
        <v>15</v>
      </c>
      <c r="E18" s="129">
        <v>260</v>
      </c>
      <c r="F18" s="20">
        <v>130</v>
      </c>
      <c r="G18" s="24">
        <f t="shared" si="0"/>
        <v>123.5</v>
      </c>
      <c r="H18" s="1">
        <f t="shared" si="1"/>
        <v>117</v>
      </c>
    </row>
    <row r="19" spans="1:8" ht="30.6" customHeight="1" thickBot="1" x14ac:dyDescent="0.3">
      <c r="A19" s="18" t="s">
        <v>57</v>
      </c>
      <c r="B19" s="113">
        <v>250</v>
      </c>
      <c r="C19" s="135" t="s">
        <v>203</v>
      </c>
      <c r="D19" s="151">
        <v>15</v>
      </c>
      <c r="E19" s="129">
        <v>260</v>
      </c>
      <c r="F19" s="20">
        <v>130</v>
      </c>
      <c r="G19" s="24">
        <f t="shared" si="0"/>
        <v>123.5</v>
      </c>
      <c r="H19" s="1">
        <f t="shared" si="1"/>
        <v>117</v>
      </c>
    </row>
    <row r="20" spans="1:8" ht="29.45" customHeight="1" thickBot="1" x14ac:dyDescent="0.3">
      <c r="A20" s="18" t="s">
        <v>58</v>
      </c>
      <c r="B20" s="113">
        <v>250</v>
      </c>
      <c r="C20" s="135" t="s">
        <v>203</v>
      </c>
      <c r="D20" s="151">
        <v>15</v>
      </c>
      <c r="E20" s="129">
        <v>260</v>
      </c>
      <c r="F20" s="20">
        <v>130</v>
      </c>
      <c r="G20" s="24">
        <f t="shared" si="0"/>
        <v>123.5</v>
      </c>
      <c r="H20" s="1">
        <f t="shared" si="1"/>
        <v>117</v>
      </c>
    </row>
    <row r="21" spans="1:8" ht="30.6" customHeight="1" thickBot="1" x14ac:dyDescent="0.3">
      <c r="A21" s="18" t="s">
        <v>82</v>
      </c>
      <c r="B21" s="113">
        <v>250</v>
      </c>
      <c r="C21" s="135" t="s">
        <v>203</v>
      </c>
      <c r="D21" s="151">
        <v>15</v>
      </c>
      <c r="E21" s="129">
        <v>260</v>
      </c>
      <c r="F21" s="20">
        <v>130</v>
      </c>
      <c r="G21" s="25">
        <f t="shared" si="0"/>
        <v>123.5</v>
      </c>
      <c r="H21" s="11">
        <f t="shared" si="1"/>
        <v>117</v>
      </c>
    </row>
    <row r="22" spans="1:8" ht="29.45" customHeight="1" thickBot="1" x14ac:dyDescent="0.3">
      <c r="A22" s="18" t="s">
        <v>83</v>
      </c>
      <c r="B22" s="113">
        <v>250</v>
      </c>
      <c r="C22" s="135" t="s">
        <v>203</v>
      </c>
      <c r="D22" s="151">
        <v>15</v>
      </c>
      <c r="E22" s="129">
        <v>260</v>
      </c>
      <c r="F22" s="20">
        <v>130</v>
      </c>
      <c r="G22" s="25">
        <f t="shared" si="0"/>
        <v>123.5</v>
      </c>
      <c r="H22" s="17">
        <f t="shared" si="1"/>
        <v>117</v>
      </c>
    </row>
    <row r="23" spans="1:8" ht="30" customHeight="1" thickBot="1" x14ac:dyDescent="0.3">
      <c r="A23" s="53" t="s">
        <v>84</v>
      </c>
      <c r="B23" s="114">
        <v>250</v>
      </c>
      <c r="C23" s="136" t="s">
        <v>203</v>
      </c>
      <c r="D23" s="152">
        <v>15</v>
      </c>
      <c r="E23" s="130">
        <v>260</v>
      </c>
      <c r="F23" s="20">
        <v>130</v>
      </c>
      <c r="G23" s="54">
        <f t="shared" si="0"/>
        <v>123.5</v>
      </c>
      <c r="H23" s="55">
        <f t="shared" si="1"/>
        <v>117</v>
      </c>
    </row>
    <row r="24" spans="1:8" ht="27.75" customHeight="1" thickBot="1" x14ac:dyDescent="0.3">
      <c r="A24" s="320" t="s">
        <v>46</v>
      </c>
      <c r="B24" s="321"/>
      <c r="C24" s="321"/>
      <c r="D24" s="321"/>
      <c r="E24" s="321"/>
      <c r="F24" s="321"/>
      <c r="G24" s="321"/>
      <c r="H24" s="324"/>
    </row>
    <row r="25" spans="1:8" ht="28.9" customHeight="1" thickBot="1" x14ac:dyDescent="0.3">
      <c r="A25" s="32" t="s">
        <v>103</v>
      </c>
      <c r="B25" s="115">
        <v>250</v>
      </c>
      <c r="C25" s="137" t="s">
        <v>203</v>
      </c>
      <c r="D25" s="151">
        <v>15</v>
      </c>
      <c r="E25" s="129">
        <v>320</v>
      </c>
      <c r="F25" s="20">
        <v>180</v>
      </c>
      <c r="G25" s="22">
        <f t="shared" ref="G25:G36" si="2">F25-(F25*0.05)</f>
        <v>171</v>
      </c>
      <c r="H25" s="20">
        <f t="shared" ref="H25:H36" si="3">F25-(F25*0.1)</f>
        <v>162</v>
      </c>
    </row>
    <row r="26" spans="1:8" ht="31.9" customHeight="1" thickBot="1" x14ac:dyDescent="0.3">
      <c r="A26" s="2" t="s">
        <v>47</v>
      </c>
      <c r="B26" s="113">
        <v>250</v>
      </c>
      <c r="C26" s="135" t="s">
        <v>203</v>
      </c>
      <c r="D26" s="151">
        <v>15</v>
      </c>
      <c r="E26" s="129">
        <v>320</v>
      </c>
      <c r="F26" s="20">
        <v>180</v>
      </c>
      <c r="G26" s="22">
        <f t="shared" si="2"/>
        <v>171</v>
      </c>
      <c r="H26" s="20">
        <f t="shared" si="3"/>
        <v>162</v>
      </c>
    </row>
    <row r="27" spans="1:8" ht="45.75" customHeight="1" thickBot="1" x14ac:dyDescent="0.3">
      <c r="A27" s="18" t="s">
        <v>235</v>
      </c>
      <c r="B27" s="113">
        <v>250</v>
      </c>
      <c r="C27" s="135" t="s">
        <v>203</v>
      </c>
      <c r="D27" s="151">
        <v>15</v>
      </c>
      <c r="E27" s="129">
        <v>320</v>
      </c>
      <c r="F27" s="20">
        <v>180</v>
      </c>
      <c r="G27" s="22">
        <f t="shared" si="2"/>
        <v>171</v>
      </c>
      <c r="H27" s="20">
        <f t="shared" si="3"/>
        <v>162</v>
      </c>
    </row>
    <row r="28" spans="1:8" ht="31.9" customHeight="1" thickBot="1" x14ac:dyDescent="0.3">
      <c r="A28" s="2" t="s">
        <v>48</v>
      </c>
      <c r="B28" s="116">
        <v>250</v>
      </c>
      <c r="C28" s="138" t="s">
        <v>203</v>
      </c>
      <c r="D28" s="151">
        <v>15</v>
      </c>
      <c r="E28" s="129">
        <v>320</v>
      </c>
      <c r="F28" s="20">
        <v>180</v>
      </c>
      <c r="G28" s="22">
        <f t="shared" si="2"/>
        <v>171</v>
      </c>
      <c r="H28" s="20">
        <f t="shared" si="3"/>
        <v>162</v>
      </c>
    </row>
    <row r="29" spans="1:8" ht="30" customHeight="1" thickBot="1" x14ac:dyDescent="0.3">
      <c r="A29" s="32" t="s">
        <v>104</v>
      </c>
      <c r="B29" s="115">
        <v>250</v>
      </c>
      <c r="C29" s="137" t="s">
        <v>203</v>
      </c>
      <c r="D29" s="151">
        <v>15</v>
      </c>
      <c r="E29" s="129">
        <v>320</v>
      </c>
      <c r="F29" s="20">
        <v>180</v>
      </c>
      <c r="G29" s="22">
        <f t="shared" si="2"/>
        <v>171</v>
      </c>
      <c r="H29" s="20">
        <f t="shared" si="3"/>
        <v>162</v>
      </c>
    </row>
    <row r="30" spans="1:8" ht="29.45" customHeight="1" thickBot="1" x14ac:dyDescent="0.3">
      <c r="A30" s="2" t="s">
        <v>49</v>
      </c>
      <c r="B30" s="116">
        <v>250</v>
      </c>
      <c r="C30" s="138" t="s">
        <v>203</v>
      </c>
      <c r="D30" s="151">
        <v>15</v>
      </c>
      <c r="E30" s="129">
        <v>320</v>
      </c>
      <c r="F30" s="20">
        <v>180</v>
      </c>
      <c r="G30" s="22">
        <f t="shared" si="2"/>
        <v>171</v>
      </c>
      <c r="H30" s="20">
        <f t="shared" si="3"/>
        <v>162</v>
      </c>
    </row>
    <row r="31" spans="1:8" ht="42" customHeight="1" thickBot="1" x14ac:dyDescent="0.3">
      <c r="A31" s="18" t="s">
        <v>178</v>
      </c>
      <c r="B31" s="116">
        <v>250</v>
      </c>
      <c r="C31" s="138" t="s">
        <v>203</v>
      </c>
      <c r="D31" s="151">
        <v>15</v>
      </c>
      <c r="E31" s="129">
        <v>320</v>
      </c>
      <c r="F31" s="20">
        <v>180</v>
      </c>
      <c r="G31" s="22">
        <f t="shared" si="2"/>
        <v>171</v>
      </c>
      <c r="H31" s="20">
        <f t="shared" si="3"/>
        <v>162</v>
      </c>
    </row>
    <row r="32" spans="1:8" ht="30" customHeight="1" thickBot="1" x14ac:dyDescent="0.3">
      <c r="A32" s="2" t="s">
        <v>50</v>
      </c>
      <c r="B32" s="116">
        <v>250</v>
      </c>
      <c r="C32" s="138" t="s">
        <v>203</v>
      </c>
      <c r="D32" s="151">
        <v>15</v>
      </c>
      <c r="E32" s="129">
        <v>320</v>
      </c>
      <c r="F32" s="20">
        <v>180</v>
      </c>
      <c r="G32" s="22">
        <f t="shared" si="2"/>
        <v>171</v>
      </c>
      <c r="H32" s="20">
        <f t="shared" si="3"/>
        <v>162</v>
      </c>
    </row>
    <row r="33" spans="1:9" ht="28.9" customHeight="1" thickBot="1" x14ac:dyDescent="0.3">
      <c r="A33" s="2" t="s">
        <v>51</v>
      </c>
      <c r="B33" s="116">
        <v>250</v>
      </c>
      <c r="C33" s="138" t="s">
        <v>203</v>
      </c>
      <c r="D33" s="151">
        <v>15</v>
      </c>
      <c r="E33" s="129">
        <v>320</v>
      </c>
      <c r="F33" s="20">
        <v>180</v>
      </c>
      <c r="G33" s="22">
        <f t="shared" si="2"/>
        <v>171</v>
      </c>
      <c r="H33" s="20">
        <f t="shared" si="3"/>
        <v>162</v>
      </c>
    </row>
    <row r="34" spans="1:9" ht="29.45" customHeight="1" thickBot="1" x14ac:dyDescent="0.3">
      <c r="A34" s="18" t="s">
        <v>85</v>
      </c>
      <c r="B34" s="116">
        <v>250</v>
      </c>
      <c r="C34" s="138" t="s">
        <v>203</v>
      </c>
      <c r="D34" s="151">
        <v>15</v>
      </c>
      <c r="E34" s="129">
        <v>320</v>
      </c>
      <c r="F34" s="20">
        <v>180</v>
      </c>
      <c r="G34" s="22">
        <f t="shared" si="2"/>
        <v>171</v>
      </c>
      <c r="H34" s="20">
        <f t="shared" si="3"/>
        <v>162</v>
      </c>
    </row>
    <row r="35" spans="1:9" ht="30" customHeight="1" thickBot="1" x14ac:dyDescent="0.3">
      <c r="A35" s="18" t="s">
        <v>86</v>
      </c>
      <c r="B35" s="116">
        <v>250</v>
      </c>
      <c r="C35" s="138" t="s">
        <v>203</v>
      </c>
      <c r="D35" s="151">
        <v>15</v>
      </c>
      <c r="E35" s="129">
        <v>320</v>
      </c>
      <c r="F35" s="20">
        <v>180</v>
      </c>
      <c r="G35" s="22">
        <f t="shared" si="2"/>
        <v>171</v>
      </c>
      <c r="H35" s="20">
        <f t="shared" si="3"/>
        <v>162</v>
      </c>
    </row>
    <row r="36" spans="1:9" ht="33" customHeight="1" thickBot="1" x14ac:dyDescent="0.3">
      <c r="A36" s="18" t="s">
        <v>87</v>
      </c>
      <c r="B36" s="116">
        <v>250</v>
      </c>
      <c r="C36" s="138" t="s">
        <v>203</v>
      </c>
      <c r="D36" s="151">
        <v>15</v>
      </c>
      <c r="E36" s="129">
        <v>320</v>
      </c>
      <c r="F36" s="20">
        <v>180</v>
      </c>
      <c r="G36" s="22">
        <f t="shared" si="2"/>
        <v>171</v>
      </c>
      <c r="H36" s="20">
        <f t="shared" si="3"/>
        <v>162</v>
      </c>
    </row>
    <row r="37" spans="1:9" ht="29.45" customHeight="1" thickBot="1" x14ac:dyDescent="0.3">
      <c r="A37" s="366" t="s">
        <v>184</v>
      </c>
      <c r="B37" s="367"/>
      <c r="C37" s="367"/>
      <c r="D37" s="367"/>
      <c r="E37" s="367"/>
      <c r="F37" s="367"/>
      <c r="G37" s="367"/>
      <c r="H37" s="368"/>
    </row>
    <row r="38" spans="1:9" ht="30.6" customHeight="1" thickBot="1" x14ac:dyDescent="0.3">
      <c r="A38" s="2" t="s">
        <v>35</v>
      </c>
      <c r="B38" s="117">
        <v>250</v>
      </c>
      <c r="C38" s="139" t="s">
        <v>204</v>
      </c>
      <c r="D38" s="153">
        <v>20</v>
      </c>
      <c r="E38" s="4">
        <v>200</v>
      </c>
      <c r="F38" s="1">
        <v>100</v>
      </c>
      <c r="G38" s="24">
        <f t="shared" ref="G38:G42" si="4">F38-(F38*0.05)</f>
        <v>95</v>
      </c>
      <c r="H38" s="26">
        <f t="shared" ref="H38:H43" si="5">F38-(F38*0.1)</f>
        <v>90</v>
      </c>
    </row>
    <row r="39" spans="1:9" ht="29.45" customHeight="1" thickBot="1" x14ac:dyDescent="0.3">
      <c r="A39" s="2" t="s">
        <v>36</v>
      </c>
      <c r="B39" s="113">
        <v>250</v>
      </c>
      <c r="C39" s="139" t="s">
        <v>204</v>
      </c>
      <c r="D39" s="153">
        <v>20</v>
      </c>
      <c r="E39" s="4">
        <v>200</v>
      </c>
      <c r="F39" s="1">
        <v>100</v>
      </c>
      <c r="G39" s="24">
        <f t="shared" si="4"/>
        <v>95</v>
      </c>
      <c r="H39" s="26">
        <f t="shared" si="5"/>
        <v>90</v>
      </c>
    </row>
    <row r="40" spans="1:9" ht="29.25" customHeight="1" thickBot="1" x14ac:dyDescent="0.3">
      <c r="A40" s="5" t="s">
        <v>61</v>
      </c>
      <c r="B40" s="113">
        <v>250</v>
      </c>
      <c r="C40" s="139" t="s">
        <v>204</v>
      </c>
      <c r="D40" s="153">
        <v>20</v>
      </c>
      <c r="E40" s="4">
        <v>200</v>
      </c>
      <c r="F40" s="1">
        <v>100</v>
      </c>
      <c r="G40" s="24">
        <f t="shared" si="4"/>
        <v>95</v>
      </c>
      <c r="H40" s="26">
        <f t="shared" si="5"/>
        <v>90</v>
      </c>
    </row>
    <row r="41" spans="1:9" ht="16.5" thickBot="1" x14ac:dyDescent="0.3">
      <c r="A41" s="5" t="s">
        <v>62</v>
      </c>
      <c r="B41" s="113">
        <v>250</v>
      </c>
      <c r="C41" s="139" t="s">
        <v>204</v>
      </c>
      <c r="D41" s="153">
        <v>20</v>
      </c>
      <c r="E41" s="4">
        <v>200</v>
      </c>
      <c r="F41" s="1">
        <v>100</v>
      </c>
      <c r="G41" s="24">
        <f t="shared" si="4"/>
        <v>95</v>
      </c>
      <c r="H41" s="26">
        <f t="shared" si="5"/>
        <v>90</v>
      </c>
    </row>
    <row r="42" spans="1:9" ht="19.5" thickBot="1" x14ac:dyDescent="0.3">
      <c r="A42" s="5" t="s">
        <v>63</v>
      </c>
      <c r="B42" s="113">
        <v>250</v>
      </c>
      <c r="C42" s="139" t="s">
        <v>204</v>
      </c>
      <c r="D42" s="153">
        <v>20</v>
      </c>
      <c r="E42" s="4">
        <v>200</v>
      </c>
      <c r="F42" s="1">
        <v>100</v>
      </c>
      <c r="G42" s="24">
        <f t="shared" si="4"/>
        <v>95</v>
      </c>
      <c r="H42" s="26">
        <f t="shared" si="5"/>
        <v>90</v>
      </c>
      <c r="I42" s="15"/>
    </row>
    <row r="43" spans="1:9" ht="16.5" thickBot="1" x14ac:dyDescent="0.3">
      <c r="A43" s="5" t="s">
        <v>64</v>
      </c>
      <c r="B43" s="113">
        <v>250</v>
      </c>
      <c r="C43" s="139" t="s">
        <v>204</v>
      </c>
      <c r="D43" s="153">
        <v>20</v>
      </c>
      <c r="E43" s="4">
        <v>200</v>
      </c>
      <c r="F43" s="1">
        <v>100</v>
      </c>
      <c r="G43" s="56">
        <f>F43-(F43*0.05)</f>
        <v>95</v>
      </c>
      <c r="H43" s="57">
        <f t="shared" si="5"/>
        <v>90</v>
      </c>
    </row>
    <row r="44" spans="1:9" ht="19.5" thickBot="1" x14ac:dyDescent="0.3">
      <c r="A44" s="5" t="s">
        <v>65</v>
      </c>
      <c r="B44" s="113">
        <v>250</v>
      </c>
      <c r="C44" s="139" t="s">
        <v>204</v>
      </c>
      <c r="D44" s="154">
        <v>20</v>
      </c>
      <c r="E44" s="48">
        <v>220</v>
      </c>
      <c r="F44" s="174">
        <v>110</v>
      </c>
      <c r="G44" s="221">
        <f>F44-(F44*0.05)</f>
        <v>104.5</v>
      </c>
      <c r="H44" s="222">
        <f>F44-(F44*0.1)</f>
        <v>99</v>
      </c>
      <c r="I44" s="15"/>
    </row>
    <row r="45" spans="1:9" ht="45.75" customHeight="1" thickBot="1" x14ac:dyDescent="0.3">
      <c r="A45" s="230" t="s">
        <v>214</v>
      </c>
      <c r="B45" s="113">
        <v>250</v>
      </c>
      <c r="C45" s="139" t="s">
        <v>204</v>
      </c>
      <c r="D45" s="153">
        <v>20</v>
      </c>
      <c r="E45" s="232">
        <v>0</v>
      </c>
      <c r="F45" s="233">
        <v>100</v>
      </c>
      <c r="G45" s="234">
        <f>F45-(F45*0.05)</f>
        <v>95</v>
      </c>
      <c r="H45" s="235">
        <f>F45-(F45*0.1)</f>
        <v>90</v>
      </c>
    </row>
    <row r="46" spans="1:9" ht="19.5" thickBot="1" x14ac:dyDescent="0.3">
      <c r="A46" s="18" t="s">
        <v>66</v>
      </c>
      <c r="B46" s="113">
        <v>250</v>
      </c>
      <c r="C46" s="139" t="s">
        <v>204</v>
      </c>
      <c r="D46" s="153">
        <v>20</v>
      </c>
      <c r="E46" s="4">
        <v>200</v>
      </c>
      <c r="F46" s="174">
        <v>100</v>
      </c>
      <c r="G46" s="221">
        <v>95</v>
      </c>
      <c r="H46" s="222">
        <f t="shared" ref="H46:H51" si="6">F46-(F46*0.1)</f>
        <v>90</v>
      </c>
      <c r="I46" s="15"/>
    </row>
    <row r="47" spans="1:9" ht="16.5" thickBot="1" x14ac:dyDescent="0.3">
      <c r="A47" s="5" t="s">
        <v>67</v>
      </c>
      <c r="B47" s="113">
        <v>250</v>
      </c>
      <c r="C47" s="139" t="s">
        <v>204</v>
      </c>
      <c r="D47" s="153">
        <v>20</v>
      </c>
      <c r="E47" s="4">
        <v>200</v>
      </c>
      <c r="F47" s="1">
        <v>100</v>
      </c>
      <c r="G47" s="24">
        <f>F47-(F47*0.05)</f>
        <v>95</v>
      </c>
      <c r="H47" s="26">
        <f t="shared" si="6"/>
        <v>90</v>
      </c>
    </row>
    <row r="48" spans="1:9" ht="16.5" thickBot="1" x14ac:dyDescent="0.3">
      <c r="A48" s="5" t="s">
        <v>68</v>
      </c>
      <c r="B48" s="113">
        <v>250</v>
      </c>
      <c r="C48" s="139" t="s">
        <v>204</v>
      </c>
      <c r="D48" s="153">
        <v>20</v>
      </c>
      <c r="E48" s="4">
        <v>200</v>
      </c>
      <c r="F48" s="1">
        <v>100</v>
      </c>
      <c r="G48" s="24">
        <f>F48-(F48*0.05)</f>
        <v>95</v>
      </c>
      <c r="H48" s="26">
        <f t="shared" si="6"/>
        <v>90</v>
      </c>
    </row>
    <row r="49" spans="1:9" ht="16.5" thickBot="1" x14ac:dyDescent="0.3">
      <c r="A49" s="5" t="s">
        <v>69</v>
      </c>
      <c r="B49" s="113">
        <v>250</v>
      </c>
      <c r="C49" s="139" t="s">
        <v>204</v>
      </c>
      <c r="D49" s="153">
        <v>20</v>
      </c>
      <c r="E49" s="4">
        <v>260</v>
      </c>
      <c r="F49" s="1">
        <v>130</v>
      </c>
      <c r="G49" s="24">
        <f>F49-(F49*0.05)</f>
        <v>123.5</v>
      </c>
      <c r="H49" s="26">
        <f t="shared" si="6"/>
        <v>117</v>
      </c>
    </row>
    <row r="50" spans="1:9" ht="19.5" thickBot="1" x14ac:dyDescent="0.3">
      <c r="A50" s="5" t="s">
        <v>70</v>
      </c>
      <c r="B50" s="113">
        <v>250</v>
      </c>
      <c r="C50" s="139" t="s">
        <v>204</v>
      </c>
      <c r="D50" s="153">
        <v>20</v>
      </c>
      <c r="E50" s="4">
        <v>260</v>
      </c>
      <c r="F50" s="1">
        <v>130</v>
      </c>
      <c r="G50" s="24">
        <f>F50-(F50*0.05)</f>
        <v>123.5</v>
      </c>
      <c r="H50" s="26">
        <f t="shared" si="6"/>
        <v>117</v>
      </c>
      <c r="I50" s="15"/>
    </row>
    <row r="51" spans="1:9" ht="16.5" thickBot="1" x14ac:dyDescent="0.3">
      <c r="A51" s="7" t="s">
        <v>71</v>
      </c>
      <c r="B51" s="114">
        <v>250</v>
      </c>
      <c r="C51" s="140" t="s">
        <v>204</v>
      </c>
      <c r="D51" s="155">
        <v>20</v>
      </c>
      <c r="E51" s="9">
        <v>260</v>
      </c>
      <c r="F51" s="8">
        <v>130</v>
      </c>
      <c r="G51" s="56">
        <f>F51-(F51*0.05)</f>
        <v>123.5</v>
      </c>
      <c r="H51" s="57">
        <f t="shared" si="6"/>
        <v>117</v>
      </c>
    </row>
    <row r="52" spans="1:9" ht="29.25" customHeight="1" thickBot="1" x14ac:dyDescent="0.3">
      <c r="A52" s="366" t="s">
        <v>183</v>
      </c>
      <c r="B52" s="367"/>
      <c r="C52" s="367"/>
      <c r="D52" s="367"/>
      <c r="E52" s="367"/>
      <c r="F52" s="367"/>
      <c r="G52" s="367"/>
      <c r="H52" s="368"/>
    </row>
    <row r="53" spans="1:9" ht="16.5" thickBot="1" x14ac:dyDescent="0.3">
      <c r="A53" s="2" t="s">
        <v>34</v>
      </c>
      <c r="B53" s="113">
        <v>250</v>
      </c>
      <c r="C53" s="139" t="s">
        <v>204</v>
      </c>
      <c r="D53" s="153">
        <v>20</v>
      </c>
      <c r="E53" s="4">
        <v>300</v>
      </c>
      <c r="F53" s="1">
        <v>150</v>
      </c>
      <c r="G53" s="58">
        <f t="shared" ref="G53:G65" si="7">F53-(F53*0.05)</f>
        <v>142.5</v>
      </c>
      <c r="H53" s="16">
        <f>G54</f>
        <v>142.5</v>
      </c>
    </row>
    <row r="54" spans="1:9" ht="57.75" customHeight="1" thickBot="1" x14ac:dyDescent="0.3">
      <c r="A54" s="230" t="s">
        <v>236</v>
      </c>
      <c r="B54" s="113">
        <v>250</v>
      </c>
      <c r="C54" s="139" t="s">
        <v>204</v>
      </c>
      <c r="D54" s="153">
        <v>20</v>
      </c>
      <c r="E54" s="232">
        <v>0</v>
      </c>
      <c r="F54" s="231">
        <v>150</v>
      </c>
      <c r="G54" s="234">
        <f t="shared" si="7"/>
        <v>142.5</v>
      </c>
      <c r="H54" s="234">
        <f t="shared" ref="H54:H65" si="8">F54-(F54*0.1)</f>
        <v>135</v>
      </c>
    </row>
    <row r="55" spans="1:9" ht="48" customHeight="1" thickBot="1" x14ac:dyDescent="0.3">
      <c r="A55" s="230" t="s">
        <v>217</v>
      </c>
      <c r="B55" s="113">
        <v>250</v>
      </c>
      <c r="C55" s="139" t="s">
        <v>204</v>
      </c>
      <c r="D55" s="153">
        <v>20</v>
      </c>
      <c r="E55" s="232">
        <v>0</v>
      </c>
      <c r="F55" s="231">
        <v>150</v>
      </c>
      <c r="G55" s="234">
        <f t="shared" si="7"/>
        <v>142.5</v>
      </c>
      <c r="H55" s="234">
        <f t="shared" si="8"/>
        <v>135</v>
      </c>
    </row>
    <row r="56" spans="1:9" ht="34.5" customHeight="1" thickBot="1" x14ac:dyDescent="0.3">
      <c r="A56" s="5" t="s">
        <v>72</v>
      </c>
      <c r="B56" s="113">
        <v>250</v>
      </c>
      <c r="C56" s="139" t="s">
        <v>204</v>
      </c>
      <c r="D56" s="153">
        <v>20</v>
      </c>
      <c r="E56" s="4">
        <v>300</v>
      </c>
      <c r="F56" s="1">
        <v>150</v>
      </c>
      <c r="G56" s="245">
        <f t="shared" si="7"/>
        <v>142.5</v>
      </c>
      <c r="H56" s="246">
        <f t="shared" si="8"/>
        <v>135</v>
      </c>
    </row>
    <row r="57" spans="1:9" ht="36.75" customHeight="1" thickBot="1" x14ac:dyDescent="0.3">
      <c r="A57" s="282" t="s">
        <v>237</v>
      </c>
      <c r="B57" s="113">
        <v>250</v>
      </c>
      <c r="C57" s="139" t="s">
        <v>204</v>
      </c>
      <c r="D57" s="153">
        <v>20</v>
      </c>
      <c r="E57" s="4">
        <v>300</v>
      </c>
      <c r="F57" s="1">
        <v>150</v>
      </c>
      <c r="G57" s="245">
        <f t="shared" si="7"/>
        <v>142.5</v>
      </c>
      <c r="H57" s="246">
        <f t="shared" si="8"/>
        <v>135</v>
      </c>
    </row>
    <row r="58" spans="1:9" ht="45.75" customHeight="1" thickBot="1" x14ac:dyDescent="0.3">
      <c r="A58" s="230" t="s">
        <v>215</v>
      </c>
      <c r="B58" s="113">
        <v>250</v>
      </c>
      <c r="C58" s="139" t="s">
        <v>204</v>
      </c>
      <c r="D58" s="153">
        <v>20</v>
      </c>
      <c r="E58" s="232">
        <v>0</v>
      </c>
      <c r="F58" s="231">
        <v>150</v>
      </c>
      <c r="G58" s="234">
        <f t="shared" si="7"/>
        <v>142.5</v>
      </c>
      <c r="H58" s="234">
        <f t="shared" si="8"/>
        <v>135</v>
      </c>
    </row>
    <row r="59" spans="1:9" ht="28.5" customHeight="1" thickBot="1" x14ac:dyDescent="0.3">
      <c r="A59" s="5" t="s">
        <v>73</v>
      </c>
      <c r="B59" s="113">
        <v>250</v>
      </c>
      <c r="C59" s="139" t="s">
        <v>204</v>
      </c>
      <c r="D59" s="153">
        <v>20</v>
      </c>
      <c r="E59" s="4">
        <v>320</v>
      </c>
      <c r="F59" s="1">
        <v>160</v>
      </c>
      <c r="G59" s="245">
        <f t="shared" si="7"/>
        <v>152</v>
      </c>
      <c r="H59" s="246">
        <f t="shared" si="8"/>
        <v>144</v>
      </c>
    </row>
    <row r="60" spans="1:9" ht="16.5" thickBot="1" x14ac:dyDescent="0.3">
      <c r="A60" s="5" t="s">
        <v>74</v>
      </c>
      <c r="B60" s="113">
        <v>250</v>
      </c>
      <c r="C60" s="139" t="s">
        <v>204</v>
      </c>
      <c r="D60" s="153">
        <v>20</v>
      </c>
      <c r="E60" s="4">
        <v>300</v>
      </c>
      <c r="F60" s="1">
        <v>150</v>
      </c>
      <c r="G60" s="245">
        <f t="shared" si="7"/>
        <v>142.5</v>
      </c>
      <c r="H60" s="246">
        <f t="shared" si="8"/>
        <v>135</v>
      </c>
    </row>
    <row r="61" spans="1:9" ht="55.5" customHeight="1" thickBot="1" x14ac:dyDescent="0.3">
      <c r="A61" s="230" t="s">
        <v>216</v>
      </c>
      <c r="B61" s="113">
        <v>250</v>
      </c>
      <c r="C61" s="139" t="s">
        <v>204</v>
      </c>
      <c r="D61" s="153">
        <v>20</v>
      </c>
      <c r="E61" s="232">
        <v>0</v>
      </c>
      <c r="F61" s="231">
        <v>150</v>
      </c>
      <c r="G61" s="234">
        <f t="shared" si="7"/>
        <v>142.5</v>
      </c>
      <c r="H61" s="234">
        <f t="shared" si="8"/>
        <v>135</v>
      </c>
    </row>
    <row r="62" spans="1:9" ht="27" customHeight="1" thickBot="1" x14ac:dyDescent="0.3">
      <c r="A62" s="7" t="s">
        <v>75</v>
      </c>
      <c r="B62" s="114">
        <v>250</v>
      </c>
      <c r="C62" s="140" t="s">
        <v>204</v>
      </c>
      <c r="D62" s="155">
        <v>20</v>
      </c>
      <c r="E62" s="12">
        <v>300</v>
      </c>
      <c r="F62" s="1">
        <v>150</v>
      </c>
      <c r="G62" s="221">
        <f t="shared" si="7"/>
        <v>142.5</v>
      </c>
      <c r="H62" s="26">
        <f t="shared" si="8"/>
        <v>135</v>
      </c>
    </row>
    <row r="63" spans="1:9" ht="26.25" customHeight="1" thickBot="1" x14ac:dyDescent="0.3">
      <c r="A63" s="10" t="s">
        <v>76</v>
      </c>
      <c r="B63" s="116">
        <v>250</v>
      </c>
      <c r="C63" s="141" t="s">
        <v>204</v>
      </c>
      <c r="D63" s="154">
        <v>20</v>
      </c>
      <c r="E63" s="4">
        <v>300</v>
      </c>
      <c r="F63" s="1">
        <v>150</v>
      </c>
      <c r="G63" s="221">
        <f t="shared" si="7"/>
        <v>142.5</v>
      </c>
      <c r="H63" s="26">
        <f t="shared" si="8"/>
        <v>135</v>
      </c>
    </row>
    <row r="64" spans="1:9" ht="24" customHeight="1" thickBot="1" x14ac:dyDescent="0.3">
      <c r="A64" s="10" t="s">
        <v>77</v>
      </c>
      <c r="B64" s="116">
        <v>250</v>
      </c>
      <c r="C64" s="141" t="s">
        <v>204</v>
      </c>
      <c r="D64" s="154">
        <v>20</v>
      </c>
      <c r="E64" s="13">
        <v>340</v>
      </c>
      <c r="F64" s="11">
        <v>170</v>
      </c>
      <c r="G64" s="221">
        <f t="shared" si="7"/>
        <v>161.5</v>
      </c>
      <c r="H64" s="26">
        <f t="shared" si="8"/>
        <v>153</v>
      </c>
    </row>
    <row r="65" spans="1:8" ht="30.75" customHeight="1" thickBot="1" x14ac:dyDescent="0.3">
      <c r="A65" s="10" t="s">
        <v>78</v>
      </c>
      <c r="B65" s="116">
        <v>250</v>
      </c>
      <c r="C65" s="141" t="s">
        <v>204</v>
      </c>
      <c r="D65" s="154">
        <v>20</v>
      </c>
      <c r="E65" s="12">
        <v>340</v>
      </c>
      <c r="F65" s="11">
        <v>170</v>
      </c>
      <c r="G65" s="221">
        <f t="shared" si="7"/>
        <v>161.5</v>
      </c>
      <c r="H65" s="26">
        <f t="shared" si="8"/>
        <v>153</v>
      </c>
    </row>
    <row r="66" spans="1:8" ht="34.5" customHeight="1" thickBot="1" x14ac:dyDescent="0.3">
      <c r="A66" s="59" t="s">
        <v>79</v>
      </c>
      <c r="B66" s="118">
        <v>250</v>
      </c>
      <c r="C66" s="141" t="s">
        <v>204</v>
      </c>
      <c r="D66" s="156">
        <v>20</v>
      </c>
      <c r="E66" s="60">
        <v>340</v>
      </c>
      <c r="F66" s="61">
        <v>170</v>
      </c>
      <c r="G66" s="243">
        <f>F66-(F66*0.05)</f>
        <v>161.5</v>
      </c>
      <c r="H66" s="244">
        <f>F66-(F66*0.1)</f>
        <v>153</v>
      </c>
    </row>
    <row r="67" spans="1:8" ht="20.25" customHeight="1" thickBot="1" x14ac:dyDescent="0.3">
      <c r="A67" s="320" t="s">
        <v>179</v>
      </c>
      <c r="B67" s="321"/>
      <c r="C67" s="321"/>
      <c r="D67" s="321"/>
      <c r="E67" s="321"/>
      <c r="F67" s="321"/>
      <c r="G67" s="322"/>
      <c r="H67" s="323"/>
    </row>
    <row r="68" spans="1:8" ht="40.5" customHeight="1" thickBot="1" x14ac:dyDescent="0.3">
      <c r="A68" s="96" t="s">
        <v>42</v>
      </c>
      <c r="B68" s="175" t="s">
        <v>2</v>
      </c>
      <c r="C68" s="175" t="s">
        <v>202</v>
      </c>
      <c r="D68" s="175" t="s">
        <v>1</v>
      </c>
      <c r="E68" s="175" t="s">
        <v>210</v>
      </c>
      <c r="F68" s="172" t="s">
        <v>228</v>
      </c>
      <c r="G68" s="172" t="s">
        <v>229</v>
      </c>
      <c r="H68" s="172" t="s">
        <v>212</v>
      </c>
    </row>
    <row r="69" spans="1:8" ht="44.25" customHeight="1" thickBot="1" x14ac:dyDescent="0.3">
      <c r="A69" s="236" t="s">
        <v>245</v>
      </c>
      <c r="B69" s="116">
        <v>0.17</v>
      </c>
      <c r="C69" s="141" t="s">
        <v>205</v>
      </c>
      <c r="D69" s="154">
        <v>48</v>
      </c>
      <c r="E69" s="237">
        <v>0</v>
      </c>
      <c r="F69" s="238">
        <v>121</v>
      </c>
      <c r="G69" s="242">
        <f t="shared" ref="G69:G75" si="9">F69-(F69*0.05)</f>
        <v>114.95</v>
      </c>
      <c r="H69" s="234">
        <f t="shared" ref="H69:H77" si="10">F69-(F69*0.1)</f>
        <v>108.9</v>
      </c>
    </row>
    <row r="70" spans="1:8" ht="57" customHeight="1" thickBot="1" x14ac:dyDescent="0.3">
      <c r="A70" s="236" t="s">
        <v>247</v>
      </c>
      <c r="B70" s="116">
        <v>0.15</v>
      </c>
      <c r="C70" s="141" t="s">
        <v>205</v>
      </c>
      <c r="D70" s="154">
        <v>48</v>
      </c>
      <c r="E70" s="239">
        <v>0</v>
      </c>
      <c r="F70" s="238">
        <v>149</v>
      </c>
      <c r="G70" s="234">
        <f t="shared" si="9"/>
        <v>141.55000000000001</v>
      </c>
      <c r="H70" s="234">
        <f t="shared" si="10"/>
        <v>134.1</v>
      </c>
    </row>
    <row r="71" spans="1:8" ht="60" customHeight="1" thickBot="1" x14ac:dyDescent="0.3">
      <c r="A71" s="236" t="s">
        <v>246</v>
      </c>
      <c r="B71" s="116">
        <v>0.17</v>
      </c>
      <c r="C71" s="141" t="s">
        <v>205</v>
      </c>
      <c r="D71" s="154">
        <v>48</v>
      </c>
      <c r="E71" s="239">
        <v>0</v>
      </c>
      <c r="F71" s="238">
        <v>121</v>
      </c>
      <c r="G71" s="234">
        <f t="shared" si="9"/>
        <v>114.95</v>
      </c>
      <c r="H71" s="234">
        <f t="shared" si="10"/>
        <v>108.9</v>
      </c>
    </row>
    <row r="72" spans="1:8" ht="60.75" customHeight="1" thickBot="1" x14ac:dyDescent="0.3">
      <c r="A72" s="236" t="s">
        <v>248</v>
      </c>
      <c r="B72" s="116">
        <v>0.15</v>
      </c>
      <c r="C72" s="141" t="s">
        <v>205</v>
      </c>
      <c r="D72" s="154">
        <v>48</v>
      </c>
      <c r="E72" s="239">
        <v>0</v>
      </c>
      <c r="F72" s="238">
        <v>138</v>
      </c>
      <c r="G72" s="234">
        <f t="shared" si="9"/>
        <v>131.1</v>
      </c>
      <c r="H72" s="234">
        <f t="shared" si="10"/>
        <v>124.2</v>
      </c>
    </row>
    <row r="73" spans="1:8" ht="62.25" customHeight="1" thickBot="1" x14ac:dyDescent="0.3">
      <c r="A73" s="236" t="s">
        <v>249</v>
      </c>
      <c r="B73" s="116">
        <v>0.17</v>
      </c>
      <c r="C73" s="141" t="s">
        <v>205</v>
      </c>
      <c r="D73" s="154">
        <v>48</v>
      </c>
      <c r="E73" s="239">
        <v>0</v>
      </c>
      <c r="F73" s="238">
        <v>121</v>
      </c>
      <c r="G73" s="234">
        <f t="shared" si="9"/>
        <v>114.95</v>
      </c>
      <c r="H73" s="234">
        <f t="shared" si="10"/>
        <v>108.9</v>
      </c>
    </row>
    <row r="74" spans="1:8" ht="55.5" customHeight="1" thickBot="1" x14ac:dyDescent="0.3">
      <c r="A74" s="236" t="s">
        <v>250</v>
      </c>
      <c r="B74" s="116">
        <v>0.15</v>
      </c>
      <c r="C74" s="141" t="s">
        <v>205</v>
      </c>
      <c r="D74" s="154">
        <v>48</v>
      </c>
      <c r="E74" s="239">
        <v>0</v>
      </c>
      <c r="F74" s="238">
        <v>138</v>
      </c>
      <c r="G74" s="234">
        <f t="shared" si="9"/>
        <v>131.1</v>
      </c>
      <c r="H74" s="234">
        <f t="shared" si="10"/>
        <v>124.2</v>
      </c>
    </row>
    <row r="75" spans="1:8" ht="16.5" thickBot="1" x14ac:dyDescent="0.3">
      <c r="A75" s="108" t="s">
        <v>3</v>
      </c>
      <c r="B75" s="116">
        <v>0.23</v>
      </c>
      <c r="C75" s="141" t="s">
        <v>205</v>
      </c>
      <c r="D75" s="154">
        <v>21</v>
      </c>
      <c r="E75" s="21">
        <v>550</v>
      </c>
      <c r="F75" s="45">
        <v>303</v>
      </c>
      <c r="G75" s="45">
        <f t="shared" si="9"/>
        <v>287.85000000000002</v>
      </c>
      <c r="H75" s="240">
        <f t="shared" si="10"/>
        <v>272.7</v>
      </c>
    </row>
    <row r="76" spans="1:8" ht="16.5" thickBot="1" x14ac:dyDescent="0.3">
      <c r="A76" s="46" t="s">
        <v>4</v>
      </c>
      <c r="B76" s="113">
        <v>0.25</v>
      </c>
      <c r="C76" s="139" t="s">
        <v>205</v>
      </c>
      <c r="D76" s="153">
        <v>21</v>
      </c>
      <c r="E76" s="48">
        <v>304</v>
      </c>
      <c r="F76" s="47">
        <v>165</v>
      </c>
      <c r="G76" s="49">
        <f t="shared" ref="G76:G84" si="11">F76-(F76*0.05)</f>
        <v>156.75</v>
      </c>
      <c r="H76" s="241">
        <f t="shared" si="10"/>
        <v>148.5</v>
      </c>
    </row>
    <row r="77" spans="1:8" ht="29.45" customHeight="1" thickBot="1" x14ac:dyDescent="0.3">
      <c r="A77" s="46" t="s">
        <v>5</v>
      </c>
      <c r="B77" s="113">
        <v>0.23</v>
      </c>
      <c r="C77" s="139" t="s">
        <v>205</v>
      </c>
      <c r="D77" s="153">
        <v>21</v>
      </c>
      <c r="E77" s="48">
        <v>418</v>
      </c>
      <c r="F77" s="47">
        <v>215</v>
      </c>
      <c r="G77" s="45">
        <f t="shared" si="11"/>
        <v>204.25</v>
      </c>
      <c r="H77" s="50">
        <f t="shared" si="10"/>
        <v>193.5</v>
      </c>
    </row>
    <row r="78" spans="1:8" ht="30" customHeight="1" thickBot="1" x14ac:dyDescent="0.3">
      <c r="A78" s="46" t="s">
        <v>37</v>
      </c>
      <c r="B78" s="113">
        <v>0.25</v>
      </c>
      <c r="C78" s="139" t="s">
        <v>205</v>
      </c>
      <c r="D78" s="153">
        <v>21</v>
      </c>
      <c r="E78" s="48">
        <v>304</v>
      </c>
      <c r="F78" s="47">
        <v>165</v>
      </c>
      <c r="G78" s="45">
        <f t="shared" si="11"/>
        <v>156.75</v>
      </c>
      <c r="H78" s="50">
        <f t="shared" ref="H78:H84" si="12">F78-(F78*0.1)</f>
        <v>148.5</v>
      </c>
    </row>
    <row r="79" spans="1:8" ht="33" customHeight="1" thickBot="1" x14ac:dyDescent="0.3">
      <c r="A79" s="46" t="s">
        <v>6</v>
      </c>
      <c r="B79" s="113">
        <v>0.23</v>
      </c>
      <c r="C79" s="139" t="s">
        <v>205</v>
      </c>
      <c r="D79" s="153">
        <v>21</v>
      </c>
      <c r="E79" s="48">
        <v>396</v>
      </c>
      <c r="F79" s="47">
        <v>204</v>
      </c>
      <c r="G79" s="45">
        <f t="shared" si="11"/>
        <v>193.8</v>
      </c>
      <c r="H79" s="50">
        <f t="shared" si="12"/>
        <v>183.6</v>
      </c>
    </row>
    <row r="80" spans="1:8" ht="30" customHeight="1" thickBot="1" x14ac:dyDescent="0.3">
      <c r="A80" s="46" t="s">
        <v>7</v>
      </c>
      <c r="B80" s="113">
        <v>0.25</v>
      </c>
      <c r="C80" s="139" t="s">
        <v>205</v>
      </c>
      <c r="D80" s="153">
        <v>21</v>
      </c>
      <c r="E80" s="48">
        <v>304</v>
      </c>
      <c r="F80" s="47">
        <v>165</v>
      </c>
      <c r="G80" s="45">
        <f t="shared" si="11"/>
        <v>156.75</v>
      </c>
      <c r="H80" s="50">
        <f t="shared" si="12"/>
        <v>148.5</v>
      </c>
    </row>
    <row r="81" spans="1:8" ht="38.25" customHeight="1" thickBot="1" x14ac:dyDescent="0.3">
      <c r="A81" s="46" t="s">
        <v>8</v>
      </c>
      <c r="B81" s="113">
        <v>0.23</v>
      </c>
      <c r="C81" s="139" t="s">
        <v>205</v>
      </c>
      <c r="D81" s="153">
        <v>21</v>
      </c>
      <c r="E81" s="48">
        <v>396</v>
      </c>
      <c r="F81" s="47">
        <v>204</v>
      </c>
      <c r="G81" s="45">
        <f t="shared" si="11"/>
        <v>193.8</v>
      </c>
      <c r="H81" s="50">
        <f t="shared" si="12"/>
        <v>183.6</v>
      </c>
    </row>
    <row r="82" spans="1:8" ht="32.25" customHeight="1" thickBot="1" x14ac:dyDescent="0.3">
      <c r="A82" s="51" t="s">
        <v>143</v>
      </c>
      <c r="B82" s="119">
        <v>0.25</v>
      </c>
      <c r="C82" s="142" t="s">
        <v>205</v>
      </c>
      <c r="D82" s="157">
        <v>21</v>
      </c>
      <c r="E82" s="52">
        <v>315</v>
      </c>
      <c r="F82" s="52">
        <v>165</v>
      </c>
      <c r="G82" s="170">
        <f t="shared" si="11"/>
        <v>156.75</v>
      </c>
      <c r="H82" s="52">
        <f t="shared" si="12"/>
        <v>148.5</v>
      </c>
    </row>
    <row r="83" spans="1:8" ht="35.25" customHeight="1" thickBot="1" x14ac:dyDescent="0.3">
      <c r="A83" s="51" t="s">
        <v>144</v>
      </c>
      <c r="B83" s="119">
        <v>0.25</v>
      </c>
      <c r="C83" s="142" t="s">
        <v>205</v>
      </c>
      <c r="D83" s="157">
        <v>21</v>
      </c>
      <c r="E83" s="52">
        <v>315</v>
      </c>
      <c r="F83" s="52">
        <v>165</v>
      </c>
      <c r="G83" s="170">
        <f t="shared" si="11"/>
        <v>156.75</v>
      </c>
      <c r="H83" s="52">
        <f t="shared" si="12"/>
        <v>148.5</v>
      </c>
    </row>
    <row r="84" spans="1:8" ht="36.75" customHeight="1" thickBot="1" x14ac:dyDescent="0.3">
      <c r="A84" s="51" t="s">
        <v>145</v>
      </c>
      <c r="B84" s="119">
        <v>0.25</v>
      </c>
      <c r="C84" s="142" t="s">
        <v>205</v>
      </c>
      <c r="D84" s="157">
        <v>21</v>
      </c>
      <c r="E84" s="52">
        <v>315</v>
      </c>
      <c r="F84" s="52">
        <v>165</v>
      </c>
      <c r="G84" s="170">
        <f t="shared" si="11"/>
        <v>156.75</v>
      </c>
      <c r="H84" s="52">
        <f t="shared" si="12"/>
        <v>148.5</v>
      </c>
    </row>
    <row r="85" spans="1:8" s="40" customFormat="1" ht="57.75" customHeight="1" thickBot="1" x14ac:dyDescent="0.3">
      <c r="A85" s="69" t="s">
        <v>9</v>
      </c>
      <c r="B85" s="226" t="s">
        <v>2</v>
      </c>
      <c r="C85" s="226" t="s">
        <v>202</v>
      </c>
      <c r="D85" s="226" t="s">
        <v>1</v>
      </c>
      <c r="E85" s="226" t="s">
        <v>210</v>
      </c>
      <c r="F85" s="226" t="s">
        <v>244</v>
      </c>
      <c r="G85" s="226" t="s">
        <v>230</v>
      </c>
      <c r="H85" s="226" t="s">
        <v>212</v>
      </c>
    </row>
    <row r="86" spans="1:8" s="40" customFormat="1" ht="31.5" customHeight="1" thickBot="1" x14ac:dyDescent="0.3">
      <c r="A86" s="2" t="s">
        <v>10</v>
      </c>
      <c r="B86" s="120">
        <v>0.05</v>
      </c>
      <c r="C86" s="143" t="s">
        <v>205</v>
      </c>
      <c r="D86" s="158">
        <v>120</v>
      </c>
      <c r="E86" s="6">
        <v>48</v>
      </c>
      <c r="F86" s="87">
        <v>34</v>
      </c>
      <c r="G86" s="3">
        <f t="shared" ref="G86:G102" si="13">F86-(F86*0.05)</f>
        <v>32.299999999999997</v>
      </c>
      <c r="H86" s="1">
        <f t="shared" ref="H86:H102" si="14">F86-(F86*0.1)</f>
        <v>30.6</v>
      </c>
    </row>
    <row r="87" spans="1:8" s="40" customFormat="1" ht="23.25" customHeight="1" thickBot="1" x14ac:dyDescent="0.3">
      <c r="A87" s="2" t="s">
        <v>11</v>
      </c>
      <c r="B87" s="120">
        <v>0.14000000000000001</v>
      </c>
      <c r="C87" s="143" t="s">
        <v>205</v>
      </c>
      <c r="D87" s="158">
        <v>36</v>
      </c>
      <c r="E87" s="6">
        <v>108</v>
      </c>
      <c r="F87" s="3">
        <v>64</v>
      </c>
      <c r="G87" s="3">
        <f t="shared" si="13"/>
        <v>60.8</v>
      </c>
      <c r="H87" s="1">
        <f t="shared" si="14"/>
        <v>57.6</v>
      </c>
    </row>
    <row r="88" spans="1:8" ht="33" customHeight="1" thickBot="1" x14ac:dyDescent="0.3">
      <c r="A88" s="2" t="s">
        <v>11</v>
      </c>
      <c r="B88" s="120">
        <v>0.25</v>
      </c>
      <c r="C88" s="143" t="s">
        <v>205</v>
      </c>
      <c r="D88" s="158">
        <v>24</v>
      </c>
      <c r="E88" s="6">
        <v>154</v>
      </c>
      <c r="F88" s="3">
        <v>110</v>
      </c>
      <c r="G88" s="3">
        <f t="shared" si="13"/>
        <v>104.5</v>
      </c>
      <c r="H88" s="1">
        <f t="shared" si="14"/>
        <v>99</v>
      </c>
    </row>
    <row r="89" spans="1:8" ht="16.5" thickBot="1" x14ac:dyDescent="0.3">
      <c r="A89" s="2" t="s">
        <v>12</v>
      </c>
      <c r="B89" s="120">
        <v>0.15</v>
      </c>
      <c r="C89" s="143" t="s">
        <v>205</v>
      </c>
      <c r="D89" s="158">
        <v>48</v>
      </c>
      <c r="E89" s="6">
        <v>98</v>
      </c>
      <c r="F89" s="3">
        <v>54</v>
      </c>
      <c r="G89" s="3">
        <f t="shared" si="13"/>
        <v>51.3</v>
      </c>
      <c r="H89" s="1">
        <f t="shared" si="14"/>
        <v>48.6</v>
      </c>
    </row>
    <row r="90" spans="1:8" ht="16.5" thickBot="1" x14ac:dyDescent="0.3">
      <c r="A90" s="2" t="s">
        <v>12</v>
      </c>
      <c r="B90" s="120">
        <v>0.2</v>
      </c>
      <c r="C90" s="143" t="s">
        <v>205</v>
      </c>
      <c r="D90" s="158">
        <v>48</v>
      </c>
      <c r="E90" s="6">
        <v>114</v>
      </c>
      <c r="F90" s="3">
        <v>70</v>
      </c>
      <c r="G90" s="3">
        <f t="shared" si="13"/>
        <v>66.5</v>
      </c>
      <c r="H90" s="1">
        <f t="shared" si="14"/>
        <v>63</v>
      </c>
    </row>
    <row r="91" spans="1:8" ht="16.5" thickBot="1" x14ac:dyDescent="0.3">
      <c r="A91" s="2" t="s">
        <v>12</v>
      </c>
      <c r="B91" s="120">
        <v>0.3</v>
      </c>
      <c r="C91" s="143" t="s">
        <v>205</v>
      </c>
      <c r="D91" s="158">
        <v>24</v>
      </c>
      <c r="E91" s="6">
        <v>146</v>
      </c>
      <c r="F91" s="3">
        <v>102</v>
      </c>
      <c r="G91" s="3">
        <f t="shared" si="13"/>
        <v>96.9</v>
      </c>
      <c r="H91" s="1">
        <f t="shared" si="14"/>
        <v>91.8</v>
      </c>
    </row>
    <row r="92" spans="1:8" ht="16.5" thickBot="1" x14ac:dyDescent="0.3">
      <c r="A92" s="2" t="s">
        <v>12</v>
      </c>
      <c r="B92" s="120">
        <v>0.5</v>
      </c>
      <c r="C92" s="143" t="s">
        <v>205</v>
      </c>
      <c r="D92" s="158">
        <v>24</v>
      </c>
      <c r="E92" s="6">
        <v>217</v>
      </c>
      <c r="F92" s="3">
        <v>173</v>
      </c>
      <c r="G92" s="3">
        <f t="shared" si="13"/>
        <v>164.35</v>
      </c>
      <c r="H92" s="1">
        <f t="shared" si="14"/>
        <v>155.69999999999999</v>
      </c>
    </row>
    <row r="93" spans="1:8" ht="16.5" thickBot="1" x14ac:dyDescent="0.3">
      <c r="A93" s="2" t="s">
        <v>88</v>
      </c>
      <c r="B93" s="120">
        <v>0.9</v>
      </c>
      <c r="C93" s="143" t="s">
        <v>205</v>
      </c>
      <c r="D93" s="158">
        <v>12</v>
      </c>
      <c r="E93" s="6">
        <v>339</v>
      </c>
      <c r="F93" s="3">
        <v>295</v>
      </c>
      <c r="G93" s="3">
        <f t="shared" si="13"/>
        <v>280.25</v>
      </c>
      <c r="H93" s="1">
        <f t="shared" si="14"/>
        <v>265.5</v>
      </c>
    </row>
    <row r="94" spans="1:8" ht="16.5" thickBot="1" x14ac:dyDescent="0.3">
      <c r="A94" s="2" t="s">
        <v>13</v>
      </c>
      <c r="B94" s="120">
        <v>1.35</v>
      </c>
      <c r="C94" s="143" t="s">
        <v>205</v>
      </c>
      <c r="D94" s="158">
        <v>6</v>
      </c>
      <c r="E94" s="6">
        <v>480</v>
      </c>
      <c r="F94" s="3">
        <v>436</v>
      </c>
      <c r="G94" s="3">
        <f t="shared" si="13"/>
        <v>414.2</v>
      </c>
      <c r="H94" s="1">
        <f t="shared" si="14"/>
        <v>392.4</v>
      </c>
    </row>
    <row r="95" spans="1:8" ht="16.5" thickBot="1" x14ac:dyDescent="0.3">
      <c r="A95" s="2" t="s">
        <v>13</v>
      </c>
      <c r="B95" s="120">
        <v>1.5</v>
      </c>
      <c r="C95" s="143" t="s">
        <v>205</v>
      </c>
      <c r="D95" s="158">
        <v>6</v>
      </c>
      <c r="E95" s="6">
        <v>667</v>
      </c>
      <c r="F95" s="3">
        <v>476</v>
      </c>
      <c r="G95" s="3">
        <f t="shared" si="13"/>
        <v>452.2</v>
      </c>
      <c r="H95" s="1">
        <f t="shared" si="14"/>
        <v>428.4</v>
      </c>
    </row>
    <row r="96" spans="1:8" ht="16.5" thickBot="1" x14ac:dyDescent="0.3">
      <c r="A96" s="32" t="s">
        <v>13</v>
      </c>
      <c r="B96" s="121">
        <v>3</v>
      </c>
      <c r="C96" s="144" t="s">
        <v>205</v>
      </c>
      <c r="D96" s="159">
        <v>4</v>
      </c>
      <c r="E96" s="68">
        <v>1021</v>
      </c>
      <c r="F96" s="67">
        <v>977</v>
      </c>
      <c r="G96" s="67">
        <f t="shared" si="13"/>
        <v>928.15</v>
      </c>
      <c r="H96" s="19">
        <f t="shared" si="14"/>
        <v>879.3</v>
      </c>
    </row>
    <row r="97" spans="1:8" ht="30" customHeight="1" thickBot="1" x14ac:dyDescent="0.3">
      <c r="A97" s="18" t="s">
        <v>14</v>
      </c>
      <c r="B97" s="120">
        <v>0.17</v>
      </c>
      <c r="C97" s="143" t="s">
        <v>205</v>
      </c>
      <c r="D97" s="158">
        <v>48</v>
      </c>
      <c r="E97" s="6">
        <v>111</v>
      </c>
      <c r="F97" s="3">
        <v>79</v>
      </c>
      <c r="G97" s="3">
        <f t="shared" si="13"/>
        <v>75.05</v>
      </c>
      <c r="H97" s="1">
        <f t="shared" si="14"/>
        <v>71.099999999999994</v>
      </c>
    </row>
    <row r="98" spans="1:8" ht="30" customHeight="1" thickBot="1" x14ac:dyDescent="0.3">
      <c r="A98" s="2" t="s">
        <v>14</v>
      </c>
      <c r="B98" s="120">
        <v>0.25</v>
      </c>
      <c r="C98" s="143" t="s">
        <v>205</v>
      </c>
      <c r="D98" s="158">
        <v>21</v>
      </c>
      <c r="E98" s="6">
        <v>138</v>
      </c>
      <c r="F98" s="3">
        <v>98</v>
      </c>
      <c r="G98" s="3">
        <f t="shared" si="13"/>
        <v>93.1</v>
      </c>
      <c r="H98" s="1">
        <f t="shared" si="14"/>
        <v>88.2</v>
      </c>
    </row>
    <row r="99" spans="1:8" ht="24.75" customHeight="1" thickBot="1" x14ac:dyDescent="0.3">
      <c r="A99" s="2" t="s">
        <v>15</v>
      </c>
      <c r="B99" s="120">
        <v>0.3</v>
      </c>
      <c r="C99" s="143" t="s">
        <v>205</v>
      </c>
      <c r="D99" s="158">
        <v>24</v>
      </c>
      <c r="E99" s="6">
        <v>146</v>
      </c>
      <c r="F99" s="3">
        <v>105</v>
      </c>
      <c r="G99" s="3">
        <f t="shared" si="13"/>
        <v>99.75</v>
      </c>
      <c r="H99" s="1">
        <f t="shared" si="14"/>
        <v>94.5</v>
      </c>
    </row>
    <row r="100" spans="1:8" ht="16.5" thickBot="1" x14ac:dyDescent="0.3">
      <c r="A100" s="2" t="s">
        <v>15</v>
      </c>
      <c r="B100" s="120">
        <v>0.5</v>
      </c>
      <c r="C100" s="143" t="s">
        <v>205</v>
      </c>
      <c r="D100" s="158">
        <v>20</v>
      </c>
      <c r="E100" s="6">
        <v>252</v>
      </c>
      <c r="F100" s="3">
        <v>179</v>
      </c>
      <c r="G100" s="3">
        <f t="shared" si="13"/>
        <v>170.05</v>
      </c>
      <c r="H100" s="1">
        <f t="shared" si="14"/>
        <v>161.1</v>
      </c>
    </row>
    <row r="101" spans="1:8" ht="32.25" customHeight="1" thickBot="1" x14ac:dyDescent="0.3">
      <c r="A101" s="2" t="s">
        <v>16</v>
      </c>
      <c r="B101" s="120">
        <v>0.75</v>
      </c>
      <c r="C101" s="143" t="s">
        <v>205</v>
      </c>
      <c r="D101" s="158">
        <v>8</v>
      </c>
      <c r="E101" s="6">
        <v>354</v>
      </c>
      <c r="F101" s="3">
        <v>253</v>
      </c>
      <c r="G101" s="3">
        <f t="shared" si="13"/>
        <v>240.35</v>
      </c>
      <c r="H101" s="1">
        <f t="shared" si="14"/>
        <v>227.7</v>
      </c>
    </row>
    <row r="102" spans="1:8" ht="16.5" thickBot="1" x14ac:dyDescent="0.3">
      <c r="A102" s="2" t="s">
        <v>15</v>
      </c>
      <c r="B102" s="120">
        <v>1</v>
      </c>
      <c r="C102" s="143" t="s">
        <v>205</v>
      </c>
      <c r="D102" s="158">
        <v>12</v>
      </c>
      <c r="E102" s="6">
        <v>4689</v>
      </c>
      <c r="F102" s="3">
        <v>334</v>
      </c>
      <c r="G102" s="3">
        <f t="shared" si="13"/>
        <v>317.3</v>
      </c>
      <c r="H102" s="1">
        <f t="shared" si="14"/>
        <v>300.60000000000002</v>
      </c>
    </row>
    <row r="103" spans="1:8" ht="62.25" customHeight="1" thickBot="1" x14ac:dyDescent="0.3">
      <c r="A103" s="95" t="s">
        <v>17</v>
      </c>
      <c r="B103" s="225" t="s">
        <v>2</v>
      </c>
      <c r="C103" s="225" t="s">
        <v>202</v>
      </c>
      <c r="D103" s="225" t="s">
        <v>1</v>
      </c>
      <c r="E103" s="225" t="s">
        <v>210</v>
      </c>
      <c r="F103" s="225" t="s">
        <v>244</v>
      </c>
      <c r="G103" s="225" t="s">
        <v>231</v>
      </c>
      <c r="H103" s="225" t="s">
        <v>212</v>
      </c>
    </row>
    <row r="104" spans="1:8" ht="27.75" customHeight="1" thickBot="1" x14ac:dyDescent="0.3">
      <c r="A104" s="2" t="s">
        <v>18</v>
      </c>
      <c r="B104" s="120">
        <v>0.05</v>
      </c>
      <c r="C104" s="143" t="s">
        <v>205</v>
      </c>
      <c r="D104" s="158">
        <v>120</v>
      </c>
      <c r="E104" s="6">
        <v>52</v>
      </c>
      <c r="F104" s="3">
        <v>36</v>
      </c>
      <c r="G104" s="3">
        <f t="shared" ref="G104:G120" si="15">F104-(F104*0.05)</f>
        <v>34.200000000000003</v>
      </c>
      <c r="H104" s="1">
        <f t="shared" ref="H104:H120" si="16">F104-(F104*0.1)</f>
        <v>32.4</v>
      </c>
    </row>
    <row r="105" spans="1:8" ht="16.5" thickBot="1" x14ac:dyDescent="0.3">
      <c r="A105" s="2" t="s">
        <v>19</v>
      </c>
      <c r="B105" s="120">
        <v>0.14000000000000001</v>
      </c>
      <c r="C105" s="143" t="s">
        <v>205</v>
      </c>
      <c r="D105" s="158">
        <v>36</v>
      </c>
      <c r="E105" s="6">
        <v>95</v>
      </c>
      <c r="F105" s="3">
        <v>67</v>
      </c>
      <c r="G105" s="3">
        <f t="shared" si="15"/>
        <v>63.65</v>
      </c>
      <c r="H105" s="1">
        <f t="shared" si="16"/>
        <v>60.3</v>
      </c>
    </row>
    <row r="106" spans="1:8" ht="23.25" customHeight="1" thickBot="1" x14ac:dyDescent="0.3">
      <c r="A106" s="2" t="s">
        <v>19</v>
      </c>
      <c r="B106" s="120">
        <v>0.25</v>
      </c>
      <c r="C106" s="143" t="s">
        <v>205</v>
      </c>
      <c r="D106" s="158">
        <v>24</v>
      </c>
      <c r="E106" s="6">
        <v>169</v>
      </c>
      <c r="F106" s="3">
        <v>121</v>
      </c>
      <c r="G106" s="3">
        <f t="shared" si="15"/>
        <v>114.95</v>
      </c>
      <c r="H106" s="1">
        <f t="shared" si="16"/>
        <v>108.9</v>
      </c>
    </row>
    <row r="107" spans="1:8" ht="33.75" customHeight="1" thickBot="1" x14ac:dyDescent="0.3">
      <c r="A107" s="2" t="s">
        <v>20</v>
      </c>
      <c r="B107" s="120">
        <v>0.15</v>
      </c>
      <c r="C107" s="143" t="s">
        <v>205</v>
      </c>
      <c r="D107" s="158">
        <v>48</v>
      </c>
      <c r="E107" s="6">
        <v>80</v>
      </c>
      <c r="F107" s="3">
        <v>57</v>
      </c>
      <c r="G107" s="3">
        <f t="shared" si="15"/>
        <v>54.15</v>
      </c>
      <c r="H107" s="1">
        <f t="shared" si="16"/>
        <v>51.3</v>
      </c>
    </row>
    <row r="108" spans="1:8" ht="16.5" thickBot="1" x14ac:dyDescent="0.3">
      <c r="A108" s="2" t="s">
        <v>20</v>
      </c>
      <c r="B108" s="120">
        <v>0.2</v>
      </c>
      <c r="C108" s="143" t="s">
        <v>205</v>
      </c>
      <c r="D108" s="158">
        <v>48</v>
      </c>
      <c r="E108" s="6">
        <v>107</v>
      </c>
      <c r="F108" s="3">
        <v>76</v>
      </c>
      <c r="G108" s="3">
        <f t="shared" si="15"/>
        <v>72.2</v>
      </c>
      <c r="H108" s="1">
        <f t="shared" si="16"/>
        <v>68.400000000000006</v>
      </c>
    </row>
    <row r="109" spans="1:8" ht="16.5" thickBot="1" x14ac:dyDescent="0.3">
      <c r="A109" s="2" t="s">
        <v>20</v>
      </c>
      <c r="B109" s="120">
        <v>0.3</v>
      </c>
      <c r="C109" s="143" t="s">
        <v>205</v>
      </c>
      <c r="D109" s="158">
        <v>24</v>
      </c>
      <c r="E109" s="6">
        <v>152</v>
      </c>
      <c r="F109" s="3">
        <v>108</v>
      </c>
      <c r="G109" s="3">
        <f t="shared" si="15"/>
        <v>102.6</v>
      </c>
      <c r="H109" s="1">
        <f t="shared" si="16"/>
        <v>97.2</v>
      </c>
    </row>
    <row r="110" spans="1:8" ht="16.5" thickBot="1" x14ac:dyDescent="0.3">
      <c r="A110" s="2" t="s">
        <v>20</v>
      </c>
      <c r="B110" s="120">
        <v>0.5</v>
      </c>
      <c r="C110" s="143" t="s">
        <v>205</v>
      </c>
      <c r="D110" s="158">
        <v>24</v>
      </c>
      <c r="E110" s="6">
        <v>262</v>
      </c>
      <c r="F110" s="3">
        <v>187</v>
      </c>
      <c r="G110" s="3">
        <f t="shared" si="15"/>
        <v>177.65</v>
      </c>
      <c r="H110" s="1">
        <f t="shared" si="16"/>
        <v>168.3</v>
      </c>
    </row>
    <row r="111" spans="1:8" ht="16.5" thickBot="1" x14ac:dyDescent="0.3">
      <c r="A111" s="2" t="s">
        <v>20</v>
      </c>
      <c r="B111" s="120">
        <v>0.9</v>
      </c>
      <c r="C111" s="143" t="s">
        <v>205</v>
      </c>
      <c r="D111" s="158">
        <v>12</v>
      </c>
      <c r="E111" s="6">
        <v>414</v>
      </c>
      <c r="F111" s="3">
        <v>307</v>
      </c>
      <c r="G111" s="3">
        <f t="shared" si="15"/>
        <v>291.64999999999998</v>
      </c>
      <c r="H111" s="1">
        <f t="shared" si="16"/>
        <v>276.3</v>
      </c>
    </row>
    <row r="112" spans="1:8" ht="16.5" thickBot="1" x14ac:dyDescent="0.3">
      <c r="A112" s="2" t="s">
        <v>21</v>
      </c>
      <c r="B112" s="120">
        <v>1.35</v>
      </c>
      <c r="C112" s="143" t="s">
        <v>205</v>
      </c>
      <c r="D112" s="158">
        <v>6</v>
      </c>
      <c r="E112" s="6">
        <v>639</v>
      </c>
      <c r="F112" s="3">
        <v>457</v>
      </c>
      <c r="G112" s="3">
        <f t="shared" si="15"/>
        <v>434.15</v>
      </c>
      <c r="H112" s="1">
        <f t="shared" si="16"/>
        <v>411.3</v>
      </c>
    </row>
    <row r="113" spans="1:8" ht="16.5" thickBot="1" x14ac:dyDescent="0.3">
      <c r="A113" s="2" t="s">
        <v>21</v>
      </c>
      <c r="B113" s="120">
        <v>1.5</v>
      </c>
      <c r="C113" s="143" t="s">
        <v>205</v>
      </c>
      <c r="D113" s="158">
        <v>6</v>
      </c>
      <c r="E113" s="6">
        <v>712</v>
      </c>
      <c r="F113" s="3">
        <v>508</v>
      </c>
      <c r="G113" s="3">
        <f t="shared" si="15"/>
        <v>482.6</v>
      </c>
      <c r="H113" s="1">
        <f t="shared" si="16"/>
        <v>457.2</v>
      </c>
    </row>
    <row r="114" spans="1:8" ht="16.5" thickBot="1" x14ac:dyDescent="0.3">
      <c r="A114" s="32" t="s">
        <v>21</v>
      </c>
      <c r="B114" s="121">
        <v>3</v>
      </c>
      <c r="C114" s="144" t="s">
        <v>205</v>
      </c>
      <c r="D114" s="159">
        <v>4</v>
      </c>
      <c r="E114" s="68">
        <v>1436</v>
      </c>
      <c r="F114" s="67">
        <v>1025</v>
      </c>
      <c r="G114" s="67">
        <f t="shared" si="15"/>
        <v>973.75</v>
      </c>
      <c r="H114" s="19">
        <f t="shared" si="16"/>
        <v>922.5</v>
      </c>
    </row>
    <row r="115" spans="1:8" ht="33.75" customHeight="1" thickBot="1" x14ac:dyDescent="0.3">
      <c r="A115" s="18" t="s">
        <v>22</v>
      </c>
      <c r="B115" s="120">
        <v>0.17</v>
      </c>
      <c r="C115" s="143" t="s">
        <v>205</v>
      </c>
      <c r="D115" s="158">
        <v>48</v>
      </c>
      <c r="E115" s="6">
        <v>121</v>
      </c>
      <c r="F115" s="3">
        <v>86</v>
      </c>
      <c r="G115" s="3">
        <f t="shared" si="15"/>
        <v>81.7</v>
      </c>
      <c r="H115" s="1">
        <f t="shared" si="16"/>
        <v>77.400000000000006</v>
      </c>
    </row>
    <row r="116" spans="1:8" ht="26.25" customHeight="1" thickBot="1" x14ac:dyDescent="0.3">
      <c r="A116" s="2" t="s">
        <v>22</v>
      </c>
      <c r="B116" s="120">
        <v>0.25</v>
      </c>
      <c r="C116" s="143" t="s">
        <v>205</v>
      </c>
      <c r="D116" s="158">
        <v>21</v>
      </c>
      <c r="E116" s="6">
        <v>146</v>
      </c>
      <c r="F116" s="3">
        <v>105</v>
      </c>
      <c r="G116" s="3">
        <f t="shared" si="15"/>
        <v>99.75</v>
      </c>
      <c r="H116" s="1">
        <f t="shared" si="16"/>
        <v>94.5</v>
      </c>
    </row>
    <row r="117" spans="1:8" ht="23.25" customHeight="1" thickBot="1" x14ac:dyDescent="0.3">
      <c r="A117" s="2" t="s">
        <v>23</v>
      </c>
      <c r="B117" s="120">
        <v>0.3</v>
      </c>
      <c r="C117" s="143" t="s">
        <v>205</v>
      </c>
      <c r="D117" s="158">
        <v>24</v>
      </c>
      <c r="E117" s="6">
        <v>156</v>
      </c>
      <c r="F117" s="3">
        <v>111</v>
      </c>
      <c r="G117" s="3">
        <f t="shared" si="15"/>
        <v>105.45</v>
      </c>
      <c r="H117" s="1">
        <f t="shared" si="16"/>
        <v>99.9</v>
      </c>
    </row>
    <row r="118" spans="1:8" ht="16.5" thickBot="1" x14ac:dyDescent="0.3">
      <c r="A118" s="2" t="s">
        <v>23</v>
      </c>
      <c r="B118" s="120">
        <v>0.5</v>
      </c>
      <c r="C118" s="143" t="s">
        <v>205</v>
      </c>
      <c r="D118" s="158">
        <v>20</v>
      </c>
      <c r="E118" s="6">
        <v>276</v>
      </c>
      <c r="F118" s="3">
        <v>197</v>
      </c>
      <c r="G118" s="3">
        <f t="shared" si="15"/>
        <v>187.15</v>
      </c>
      <c r="H118" s="1">
        <f t="shared" si="16"/>
        <v>177.3</v>
      </c>
    </row>
    <row r="119" spans="1:8" ht="30.75" customHeight="1" thickBot="1" x14ac:dyDescent="0.3">
      <c r="A119" s="2" t="s">
        <v>24</v>
      </c>
      <c r="B119" s="120">
        <v>0.75</v>
      </c>
      <c r="C119" s="143" t="s">
        <v>205</v>
      </c>
      <c r="D119" s="158">
        <v>8</v>
      </c>
      <c r="E119" s="6">
        <v>372</v>
      </c>
      <c r="F119" s="3">
        <v>235</v>
      </c>
      <c r="G119" s="3">
        <f t="shared" si="15"/>
        <v>223.25</v>
      </c>
      <c r="H119" s="1">
        <f t="shared" si="16"/>
        <v>211.5</v>
      </c>
    </row>
    <row r="120" spans="1:8" ht="16.5" thickBot="1" x14ac:dyDescent="0.3">
      <c r="A120" s="2" t="s">
        <v>23</v>
      </c>
      <c r="B120" s="120">
        <v>1</v>
      </c>
      <c r="C120" s="143" t="s">
        <v>205</v>
      </c>
      <c r="D120" s="158">
        <v>12</v>
      </c>
      <c r="E120" s="6">
        <v>492</v>
      </c>
      <c r="F120" s="3">
        <v>351</v>
      </c>
      <c r="G120" s="3">
        <f t="shared" si="15"/>
        <v>333.45</v>
      </c>
      <c r="H120" s="1">
        <f t="shared" si="16"/>
        <v>315.89999999999998</v>
      </c>
    </row>
    <row r="121" spans="1:8" ht="53.25" customHeight="1" thickBot="1" x14ac:dyDescent="0.3">
      <c r="A121" s="70" t="s">
        <v>106</v>
      </c>
      <c r="B121" s="105" t="s">
        <v>2</v>
      </c>
      <c r="C121" s="105" t="s">
        <v>202</v>
      </c>
      <c r="D121" s="105" t="s">
        <v>1</v>
      </c>
      <c r="E121" s="105" t="s">
        <v>210</v>
      </c>
      <c r="F121" s="105" t="s">
        <v>213</v>
      </c>
      <c r="G121" s="105" t="s">
        <v>232</v>
      </c>
      <c r="H121" s="105" t="s">
        <v>212</v>
      </c>
    </row>
    <row r="122" spans="1:8" ht="30" customHeight="1" thickBot="1" x14ac:dyDescent="0.3">
      <c r="A122" s="32" t="s">
        <v>107</v>
      </c>
      <c r="B122" s="120">
        <v>0.05</v>
      </c>
      <c r="C122" s="143" t="s">
        <v>205</v>
      </c>
      <c r="D122" s="158">
        <v>120</v>
      </c>
      <c r="E122" s="6">
        <v>65</v>
      </c>
      <c r="F122" s="3">
        <v>46</v>
      </c>
      <c r="G122" s="3">
        <f t="shared" ref="G122:G138" si="17">F122-(F122*0.05)</f>
        <v>43.7</v>
      </c>
      <c r="H122" s="1">
        <f t="shared" ref="H122:H138" si="18">F122-(F122*0.1)</f>
        <v>41.4</v>
      </c>
    </row>
    <row r="123" spans="1:8" ht="16.5" thickBot="1" x14ac:dyDescent="0.3">
      <c r="A123" s="32" t="s">
        <v>108</v>
      </c>
      <c r="B123" s="120">
        <v>0.14000000000000001</v>
      </c>
      <c r="C123" s="143" t="s">
        <v>205</v>
      </c>
      <c r="D123" s="158">
        <v>36</v>
      </c>
      <c r="E123" s="6">
        <v>116</v>
      </c>
      <c r="F123" s="3">
        <v>83</v>
      </c>
      <c r="G123" s="3">
        <f t="shared" si="17"/>
        <v>78.849999999999994</v>
      </c>
      <c r="H123" s="1">
        <f t="shared" si="18"/>
        <v>74.7</v>
      </c>
    </row>
    <row r="124" spans="1:8" ht="16.5" thickBot="1" x14ac:dyDescent="0.3">
      <c r="A124" s="32" t="s">
        <v>108</v>
      </c>
      <c r="B124" s="120">
        <v>0.25</v>
      </c>
      <c r="C124" s="143" t="s">
        <v>205</v>
      </c>
      <c r="D124" s="158">
        <v>24</v>
      </c>
      <c r="E124" s="6">
        <v>207</v>
      </c>
      <c r="F124" s="3">
        <v>147</v>
      </c>
      <c r="G124" s="3">
        <f t="shared" si="17"/>
        <v>139.65</v>
      </c>
      <c r="H124" s="1">
        <f t="shared" si="18"/>
        <v>132.30000000000001</v>
      </c>
    </row>
    <row r="125" spans="1:8" ht="16.5" thickBot="1" x14ac:dyDescent="0.3">
      <c r="A125" s="32" t="s">
        <v>109</v>
      </c>
      <c r="B125" s="120">
        <v>0.15</v>
      </c>
      <c r="C125" s="143" t="s">
        <v>205</v>
      </c>
      <c r="D125" s="158">
        <v>48</v>
      </c>
      <c r="E125" s="6">
        <v>114</v>
      </c>
      <c r="F125" s="3">
        <v>81</v>
      </c>
      <c r="G125" s="3">
        <f t="shared" si="17"/>
        <v>76.95</v>
      </c>
      <c r="H125" s="1">
        <f t="shared" si="18"/>
        <v>72.900000000000006</v>
      </c>
    </row>
    <row r="126" spans="1:8" ht="20.25" customHeight="1" thickBot="1" x14ac:dyDescent="0.3">
      <c r="A126" s="32" t="s">
        <v>109</v>
      </c>
      <c r="B126" s="120">
        <v>0.2</v>
      </c>
      <c r="C126" s="143" t="s">
        <v>205</v>
      </c>
      <c r="D126" s="158">
        <v>48</v>
      </c>
      <c r="E126" s="6">
        <v>144</v>
      </c>
      <c r="F126" s="3">
        <v>102</v>
      </c>
      <c r="G126" s="3">
        <f t="shared" si="17"/>
        <v>96.9</v>
      </c>
      <c r="H126" s="1">
        <f t="shared" si="18"/>
        <v>91.8</v>
      </c>
    </row>
    <row r="127" spans="1:8" ht="16.5" thickBot="1" x14ac:dyDescent="0.3">
      <c r="A127" s="32" t="s">
        <v>109</v>
      </c>
      <c r="B127" s="120">
        <v>0.3</v>
      </c>
      <c r="C127" s="143" t="s">
        <v>205</v>
      </c>
      <c r="D127" s="158">
        <v>24</v>
      </c>
      <c r="E127" s="6">
        <v>210</v>
      </c>
      <c r="F127" s="3">
        <v>150</v>
      </c>
      <c r="G127" s="3">
        <f t="shared" si="17"/>
        <v>142.5</v>
      </c>
      <c r="H127" s="1">
        <f t="shared" si="18"/>
        <v>135</v>
      </c>
    </row>
    <row r="128" spans="1:8" ht="16.5" thickBot="1" x14ac:dyDescent="0.3">
      <c r="A128" s="32" t="s">
        <v>109</v>
      </c>
      <c r="B128" s="120">
        <v>0.5</v>
      </c>
      <c r="C128" s="143" t="s">
        <v>205</v>
      </c>
      <c r="D128" s="158">
        <v>24</v>
      </c>
      <c r="E128" s="6">
        <v>306</v>
      </c>
      <c r="F128" s="3">
        <v>218</v>
      </c>
      <c r="G128" s="3">
        <f t="shared" si="17"/>
        <v>207.1</v>
      </c>
      <c r="H128" s="1">
        <f t="shared" si="18"/>
        <v>196.2</v>
      </c>
    </row>
    <row r="129" spans="1:17" ht="16.5" thickBot="1" x14ac:dyDescent="0.3">
      <c r="A129" s="32" t="s">
        <v>109</v>
      </c>
      <c r="B129" s="120">
        <v>0.9</v>
      </c>
      <c r="C129" s="143" t="s">
        <v>205</v>
      </c>
      <c r="D129" s="158">
        <v>12</v>
      </c>
      <c r="E129" s="6">
        <v>537</v>
      </c>
      <c r="F129" s="3">
        <v>383</v>
      </c>
      <c r="G129" s="3">
        <f t="shared" si="17"/>
        <v>363.85</v>
      </c>
      <c r="H129" s="1">
        <f t="shared" si="18"/>
        <v>344.7</v>
      </c>
    </row>
    <row r="130" spans="1:17" ht="16.5" thickBot="1" x14ac:dyDescent="0.3">
      <c r="A130" s="32" t="s">
        <v>110</v>
      </c>
      <c r="B130" s="120">
        <v>1.35</v>
      </c>
      <c r="C130" s="143" t="s">
        <v>205</v>
      </c>
      <c r="D130" s="158">
        <v>6</v>
      </c>
      <c r="E130" s="6">
        <v>791</v>
      </c>
      <c r="F130" s="3">
        <v>564</v>
      </c>
      <c r="G130" s="3">
        <f t="shared" si="17"/>
        <v>535.79999999999995</v>
      </c>
      <c r="H130" s="1">
        <f t="shared" si="18"/>
        <v>507.6</v>
      </c>
    </row>
    <row r="131" spans="1:17" ht="16.5" thickBot="1" x14ac:dyDescent="0.3">
      <c r="A131" s="32" t="s">
        <v>110</v>
      </c>
      <c r="B131" s="120">
        <v>1.5</v>
      </c>
      <c r="C131" s="143" t="s">
        <v>205</v>
      </c>
      <c r="D131" s="158">
        <v>6</v>
      </c>
      <c r="E131" s="6">
        <v>878</v>
      </c>
      <c r="F131" s="3">
        <v>627</v>
      </c>
      <c r="G131" s="3">
        <f t="shared" si="17"/>
        <v>595.65</v>
      </c>
      <c r="H131" s="1">
        <f t="shared" si="18"/>
        <v>564.29999999999995</v>
      </c>
    </row>
    <row r="132" spans="1:17" ht="16.5" thickBot="1" x14ac:dyDescent="0.3">
      <c r="A132" s="32" t="s">
        <v>110</v>
      </c>
      <c r="B132" s="121">
        <v>3</v>
      </c>
      <c r="C132" s="144" t="s">
        <v>205</v>
      </c>
      <c r="D132" s="159">
        <v>4</v>
      </c>
      <c r="E132" s="68">
        <v>1770</v>
      </c>
      <c r="F132" s="19">
        <v>1264</v>
      </c>
      <c r="G132" s="67">
        <f t="shared" si="17"/>
        <v>1200.8</v>
      </c>
      <c r="H132" s="19">
        <f t="shared" si="18"/>
        <v>1137.5999999999999</v>
      </c>
    </row>
    <row r="133" spans="1:17" ht="27" customHeight="1" thickBot="1" x14ac:dyDescent="0.3">
      <c r="A133" s="32" t="s">
        <v>111</v>
      </c>
      <c r="B133" s="120">
        <v>0.17</v>
      </c>
      <c r="C133" s="143" t="s">
        <v>205</v>
      </c>
      <c r="D133" s="158">
        <v>48</v>
      </c>
      <c r="E133" s="6">
        <v>149</v>
      </c>
      <c r="F133" s="3">
        <v>106</v>
      </c>
      <c r="G133" s="3">
        <f t="shared" si="17"/>
        <v>100.7</v>
      </c>
      <c r="H133" s="1">
        <f t="shared" si="18"/>
        <v>95.4</v>
      </c>
      <c r="J133" s="35"/>
      <c r="K133" s="36"/>
      <c r="L133" s="37"/>
      <c r="M133" s="38"/>
      <c r="N133" s="38"/>
      <c r="O133" s="38"/>
      <c r="P133" s="38"/>
      <c r="Q133" s="38"/>
    </row>
    <row r="134" spans="1:17" ht="28.5" customHeight="1" thickBot="1" x14ac:dyDescent="0.3">
      <c r="A134" s="32" t="s">
        <v>111</v>
      </c>
      <c r="B134" s="120">
        <v>0.25</v>
      </c>
      <c r="C134" s="143" t="s">
        <v>205</v>
      </c>
      <c r="D134" s="158">
        <v>21</v>
      </c>
      <c r="E134" s="6">
        <v>191</v>
      </c>
      <c r="F134" s="3">
        <v>136</v>
      </c>
      <c r="G134" s="3">
        <f t="shared" si="17"/>
        <v>129.19999999999999</v>
      </c>
      <c r="H134" s="1">
        <f t="shared" si="18"/>
        <v>122.4</v>
      </c>
    </row>
    <row r="135" spans="1:17" ht="16.5" thickBot="1" x14ac:dyDescent="0.3">
      <c r="A135" s="32" t="s">
        <v>112</v>
      </c>
      <c r="B135" s="120">
        <v>0.3</v>
      </c>
      <c r="C135" s="143" t="s">
        <v>205</v>
      </c>
      <c r="D135" s="158">
        <v>24</v>
      </c>
      <c r="E135" s="6">
        <v>211</v>
      </c>
      <c r="F135" s="3">
        <v>151</v>
      </c>
      <c r="G135" s="3">
        <f t="shared" si="17"/>
        <v>143.44999999999999</v>
      </c>
      <c r="H135" s="1">
        <f t="shared" si="18"/>
        <v>135.9</v>
      </c>
    </row>
    <row r="136" spans="1:17" ht="16.5" thickBot="1" x14ac:dyDescent="0.3">
      <c r="A136" s="32" t="s">
        <v>112</v>
      </c>
      <c r="B136" s="120">
        <v>0.5</v>
      </c>
      <c r="C136" s="143" t="s">
        <v>205</v>
      </c>
      <c r="D136" s="158">
        <v>20</v>
      </c>
      <c r="E136" s="6">
        <v>315</v>
      </c>
      <c r="F136" s="3">
        <v>224</v>
      </c>
      <c r="G136" s="3">
        <f t="shared" si="17"/>
        <v>212.8</v>
      </c>
      <c r="H136" s="1">
        <f t="shared" si="18"/>
        <v>201.6</v>
      </c>
    </row>
    <row r="137" spans="1:17" ht="16.5" thickBot="1" x14ac:dyDescent="0.3">
      <c r="A137" s="32" t="s">
        <v>113</v>
      </c>
      <c r="B137" s="120">
        <v>0.75</v>
      </c>
      <c r="C137" s="143" t="s">
        <v>205</v>
      </c>
      <c r="D137" s="158">
        <v>8</v>
      </c>
      <c r="E137" s="6">
        <v>458</v>
      </c>
      <c r="F137" s="3">
        <v>327</v>
      </c>
      <c r="G137" s="3">
        <f t="shared" si="17"/>
        <v>310.64999999999998</v>
      </c>
      <c r="H137" s="1">
        <f t="shared" si="18"/>
        <v>294.3</v>
      </c>
    </row>
    <row r="138" spans="1:17" ht="16.5" thickBot="1" x14ac:dyDescent="0.3">
      <c r="A138" s="32" t="s">
        <v>114</v>
      </c>
      <c r="B138" s="120">
        <v>1</v>
      </c>
      <c r="C138" s="143" t="s">
        <v>205</v>
      </c>
      <c r="D138" s="158">
        <v>12</v>
      </c>
      <c r="E138" s="6">
        <v>645</v>
      </c>
      <c r="F138" s="3">
        <v>460</v>
      </c>
      <c r="G138" s="3">
        <f t="shared" si="17"/>
        <v>437</v>
      </c>
      <c r="H138" s="1">
        <f t="shared" si="18"/>
        <v>414</v>
      </c>
    </row>
    <row r="139" spans="1:17" ht="63.75" customHeight="1" thickBot="1" x14ac:dyDescent="0.3">
      <c r="A139" s="71" t="s">
        <v>25</v>
      </c>
      <c r="B139" s="104" t="s">
        <v>2</v>
      </c>
      <c r="C139" s="104" t="s">
        <v>202</v>
      </c>
      <c r="D139" s="104" t="s">
        <v>1</v>
      </c>
      <c r="E139" s="104" t="s">
        <v>210</v>
      </c>
      <c r="F139" s="104" t="s">
        <v>213</v>
      </c>
      <c r="G139" s="104" t="s">
        <v>232</v>
      </c>
      <c r="H139" s="104" t="s">
        <v>212</v>
      </c>
    </row>
    <row r="140" spans="1:17" ht="30" customHeight="1" thickBot="1" x14ac:dyDescent="0.3">
      <c r="A140" s="2" t="s">
        <v>26</v>
      </c>
      <c r="B140" s="120">
        <v>0.05</v>
      </c>
      <c r="C140" s="143" t="s">
        <v>205</v>
      </c>
      <c r="D140" s="158">
        <v>120</v>
      </c>
      <c r="E140" s="6">
        <v>78</v>
      </c>
      <c r="F140" s="3">
        <v>55</v>
      </c>
      <c r="G140" s="3">
        <f t="shared" ref="G140:G156" si="19">F140-(F140*0.05)</f>
        <v>52.25</v>
      </c>
      <c r="H140" s="1">
        <f t="shared" ref="H140:H156" si="20">F140-(F140*0.1)</f>
        <v>49.5</v>
      </c>
    </row>
    <row r="141" spans="1:17" ht="16.5" thickBot="1" x14ac:dyDescent="0.3">
      <c r="A141" s="2" t="s">
        <v>27</v>
      </c>
      <c r="B141" s="120">
        <v>0.14000000000000001</v>
      </c>
      <c r="C141" s="143" t="s">
        <v>205</v>
      </c>
      <c r="D141" s="158">
        <v>36</v>
      </c>
      <c r="E141" s="6">
        <v>137</v>
      </c>
      <c r="F141" s="3">
        <v>98</v>
      </c>
      <c r="G141" s="3">
        <f t="shared" si="19"/>
        <v>93.1</v>
      </c>
      <c r="H141" s="1">
        <f t="shared" si="20"/>
        <v>88.2</v>
      </c>
    </row>
    <row r="142" spans="1:17" ht="16.5" thickBot="1" x14ac:dyDescent="0.3">
      <c r="A142" s="2" t="s">
        <v>27</v>
      </c>
      <c r="B142" s="120">
        <v>0.25</v>
      </c>
      <c r="C142" s="143" t="s">
        <v>205</v>
      </c>
      <c r="D142" s="158">
        <v>24</v>
      </c>
      <c r="E142" s="6">
        <v>225</v>
      </c>
      <c r="F142" s="3">
        <v>161</v>
      </c>
      <c r="G142" s="3">
        <f t="shared" si="19"/>
        <v>152.94999999999999</v>
      </c>
      <c r="H142" s="1">
        <f t="shared" si="20"/>
        <v>144.9</v>
      </c>
    </row>
    <row r="143" spans="1:17" ht="16.5" thickBot="1" x14ac:dyDescent="0.3">
      <c r="A143" s="2" t="s">
        <v>28</v>
      </c>
      <c r="B143" s="120">
        <v>0.15</v>
      </c>
      <c r="C143" s="143" t="s">
        <v>205</v>
      </c>
      <c r="D143" s="158">
        <v>48</v>
      </c>
      <c r="E143" s="6">
        <v>135</v>
      </c>
      <c r="F143" s="3">
        <v>95</v>
      </c>
      <c r="G143" s="3">
        <f t="shared" si="19"/>
        <v>90.25</v>
      </c>
      <c r="H143" s="1">
        <f t="shared" si="20"/>
        <v>85.5</v>
      </c>
    </row>
    <row r="144" spans="1:17" ht="20.25" customHeight="1" thickBot="1" x14ac:dyDescent="0.3">
      <c r="A144" s="2" t="s">
        <v>28</v>
      </c>
      <c r="B144" s="120">
        <v>0.2</v>
      </c>
      <c r="C144" s="143" t="s">
        <v>205</v>
      </c>
      <c r="D144" s="158">
        <v>48</v>
      </c>
      <c r="E144" s="6">
        <v>169</v>
      </c>
      <c r="F144" s="3">
        <v>121</v>
      </c>
      <c r="G144" s="3">
        <f t="shared" si="19"/>
        <v>114.95</v>
      </c>
      <c r="H144" s="1">
        <f t="shared" si="20"/>
        <v>108.9</v>
      </c>
    </row>
    <row r="145" spans="1:17" ht="27" customHeight="1" thickBot="1" x14ac:dyDescent="0.3">
      <c r="A145" s="2" t="s">
        <v>28</v>
      </c>
      <c r="B145" s="120">
        <v>0.3</v>
      </c>
      <c r="C145" s="143" t="s">
        <v>205</v>
      </c>
      <c r="D145" s="158">
        <v>24</v>
      </c>
      <c r="E145" s="6">
        <v>245</v>
      </c>
      <c r="F145" s="3">
        <v>175</v>
      </c>
      <c r="G145" s="3">
        <f t="shared" si="19"/>
        <v>166.25</v>
      </c>
      <c r="H145" s="1">
        <f t="shared" si="20"/>
        <v>157.5</v>
      </c>
    </row>
    <row r="146" spans="1:17" ht="16.5" thickBot="1" x14ac:dyDescent="0.3">
      <c r="A146" s="2" t="s">
        <v>28</v>
      </c>
      <c r="B146" s="120">
        <v>0.5</v>
      </c>
      <c r="C146" s="143" t="s">
        <v>205</v>
      </c>
      <c r="D146" s="158">
        <v>24</v>
      </c>
      <c r="E146" s="6">
        <v>400</v>
      </c>
      <c r="F146" s="3">
        <v>285</v>
      </c>
      <c r="G146" s="3">
        <f t="shared" si="19"/>
        <v>270.75</v>
      </c>
      <c r="H146" s="1">
        <f t="shared" si="20"/>
        <v>256.5</v>
      </c>
    </row>
    <row r="147" spans="1:17" ht="16.5" thickBot="1" x14ac:dyDescent="0.3">
      <c r="A147" s="2" t="s">
        <v>28</v>
      </c>
      <c r="B147" s="120">
        <v>0.9</v>
      </c>
      <c r="C147" s="143" t="s">
        <v>205</v>
      </c>
      <c r="D147" s="158">
        <v>12</v>
      </c>
      <c r="E147" s="6">
        <v>708</v>
      </c>
      <c r="F147" s="3">
        <v>506</v>
      </c>
      <c r="G147" s="3">
        <f t="shared" si="19"/>
        <v>480.7</v>
      </c>
      <c r="H147" s="1">
        <f t="shared" si="20"/>
        <v>455.4</v>
      </c>
    </row>
    <row r="148" spans="1:17" ht="16.5" thickBot="1" x14ac:dyDescent="0.3">
      <c r="A148" s="2" t="s">
        <v>29</v>
      </c>
      <c r="B148" s="120">
        <v>1.35</v>
      </c>
      <c r="C148" s="143" t="s">
        <v>205</v>
      </c>
      <c r="D148" s="158">
        <v>6</v>
      </c>
      <c r="E148" s="6">
        <v>1022</v>
      </c>
      <c r="F148" s="3">
        <v>738</v>
      </c>
      <c r="G148" s="3">
        <f t="shared" si="19"/>
        <v>701.1</v>
      </c>
      <c r="H148" s="1">
        <f t="shared" si="20"/>
        <v>664.2</v>
      </c>
    </row>
    <row r="149" spans="1:17" ht="16.5" thickBot="1" x14ac:dyDescent="0.3">
      <c r="A149" s="2" t="s">
        <v>29</v>
      </c>
      <c r="B149" s="120">
        <v>1.5</v>
      </c>
      <c r="C149" s="143" t="s">
        <v>205</v>
      </c>
      <c r="D149" s="158">
        <v>6</v>
      </c>
      <c r="E149" s="6">
        <v>1149</v>
      </c>
      <c r="F149" s="3">
        <v>820</v>
      </c>
      <c r="G149" s="3">
        <f t="shared" si="19"/>
        <v>779</v>
      </c>
      <c r="H149" s="1">
        <f t="shared" si="20"/>
        <v>738</v>
      </c>
    </row>
    <row r="150" spans="1:17" ht="16.5" thickBot="1" x14ac:dyDescent="0.3">
      <c r="A150" s="32" t="s">
        <v>29</v>
      </c>
      <c r="B150" s="121">
        <v>3</v>
      </c>
      <c r="C150" s="144" t="s">
        <v>205</v>
      </c>
      <c r="D150" s="159">
        <v>4</v>
      </c>
      <c r="E150" s="68">
        <v>2313</v>
      </c>
      <c r="F150" s="19">
        <v>1651</v>
      </c>
      <c r="G150" s="67">
        <f t="shared" si="19"/>
        <v>1568.45</v>
      </c>
      <c r="H150" s="19">
        <f t="shared" si="20"/>
        <v>1485.9</v>
      </c>
    </row>
    <row r="151" spans="1:17" ht="30" customHeight="1" thickBot="1" x14ac:dyDescent="0.3">
      <c r="A151" s="18" t="s">
        <v>30</v>
      </c>
      <c r="B151" s="120">
        <v>0.17</v>
      </c>
      <c r="C151" s="143" t="s">
        <v>205</v>
      </c>
      <c r="D151" s="158">
        <v>48</v>
      </c>
      <c r="E151" s="6">
        <v>175</v>
      </c>
      <c r="F151" s="3">
        <v>124</v>
      </c>
      <c r="G151" s="3">
        <f t="shared" si="19"/>
        <v>117.8</v>
      </c>
      <c r="H151" s="1">
        <f t="shared" si="20"/>
        <v>111.6</v>
      </c>
    </row>
    <row r="152" spans="1:17" ht="30.75" customHeight="1" thickBot="1" x14ac:dyDescent="0.3">
      <c r="A152" s="2" t="s">
        <v>30</v>
      </c>
      <c r="B152" s="120">
        <v>0.25</v>
      </c>
      <c r="C152" s="143" t="s">
        <v>205</v>
      </c>
      <c r="D152" s="158">
        <v>21</v>
      </c>
      <c r="E152" s="6">
        <v>223</v>
      </c>
      <c r="F152" s="3">
        <v>159</v>
      </c>
      <c r="G152" s="3">
        <f t="shared" si="19"/>
        <v>151.05000000000001</v>
      </c>
      <c r="H152" s="1">
        <f t="shared" si="20"/>
        <v>143.1</v>
      </c>
      <c r="J152" s="35"/>
      <c r="K152" s="36"/>
      <c r="L152" s="37"/>
      <c r="M152" s="38"/>
      <c r="N152" s="38"/>
      <c r="O152" s="38"/>
      <c r="P152" s="38"/>
      <c r="Q152" s="38"/>
    </row>
    <row r="153" spans="1:17" ht="16.5" thickBot="1" x14ac:dyDescent="0.3">
      <c r="A153" s="2" t="s">
        <v>31</v>
      </c>
      <c r="B153" s="120">
        <v>0.3</v>
      </c>
      <c r="C153" s="143" t="s">
        <v>205</v>
      </c>
      <c r="D153" s="158">
        <v>24</v>
      </c>
      <c r="E153" s="6">
        <v>248</v>
      </c>
      <c r="F153" s="3">
        <v>177</v>
      </c>
      <c r="G153" s="3">
        <f t="shared" si="19"/>
        <v>168.15</v>
      </c>
      <c r="H153" s="1">
        <f t="shared" si="20"/>
        <v>159.30000000000001</v>
      </c>
    </row>
    <row r="154" spans="1:17" ht="16.5" thickBot="1" x14ac:dyDescent="0.3">
      <c r="A154" s="2" t="s">
        <v>31</v>
      </c>
      <c r="B154" s="120">
        <v>0.5</v>
      </c>
      <c r="C154" s="143" t="s">
        <v>205</v>
      </c>
      <c r="D154" s="158">
        <v>20</v>
      </c>
      <c r="E154" s="6">
        <v>413</v>
      </c>
      <c r="F154" s="3">
        <v>294</v>
      </c>
      <c r="G154" s="3">
        <f t="shared" si="19"/>
        <v>279.3</v>
      </c>
      <c r="H154" s="1">
        <f t="shared" si="20"/>
        <v>264.60000000000002</v>
      </c>
    </row>
    <row r="155" spans="1:17" ht="16.5" thickBot="1" x14ac:dyDescent="0.3">
      <c r="A155" s="2" t="s">
        <v>32</v>
      </c>
      <c r="B155" s="120">
        <v>0.75</v>
      </c>
      <c r="C155" s="143" t="s">
        <v>205</v>
      </c>
      <c r="D155" s="158">
        <v>8</v>
      </c>
      <c r="E155" s="6">
        <v>599</v>
      </c>
      <c r="F155" s="3">
        <v>428</v>
      </c>
      <c r="G155" s="3">
        <f t="shared" si="19"/>
        <v>406.6</v>
      </c>
      <c r="H155" s="1">
        <f t="shared" si="20"/>
        <v>385.2</v>
      </c>
    </row>
    <row r="156" spans="1:17" ht="16.5" thickBot="1" x14ac:dyDescent="0.3">
      <c r="A156" s="2" t="s">
        <v>33</v>
      </c>
      <c r="B156" s="120">
        <v>1</v>
      </c>
      <c r="C156" s="143" t="s">
        <v>205</v>
      </c>
      <c r="D156" s="158">
        <v>12</v>
      </c>
      <c r="E156" s="88">
        <v>744</v>
      </c>
      <c r="F156" s="3">
        <v>531</v>
      </c>
      <c r="G156" s="3">
        <f t="shared" si="19"/>
        <v>504.45</v>
      </c>
      <c r="H156" s="1">
        <f t="shared" si="20"/>
        <v>477.9</v>
      </c>
    </row>
    <row r="157" spans="1:17" ht="24" customHeight="1" thickBot="1" x14ac:dyDescent="0.3">
      <c r="A157" s="328" t="s">
        <v>39</v>
      </c>
      <c r="B157" s="372"/>
      <c r="C157" s="372"/>
      <c r="D157" s="372"/>
      <c r="E157" s="372"/>
      <c r="F157" s="372"/>
      <c r="G157" s="372"/>
      <c r="H157" s="373"/>
    </row>
    <row r="158" spans="1:17" ht="16.5" thickBot="1" x14ac:dyDescent="0.3">
      <c r="A158" s="18" t="s">
        <v>188</v>
      </c>
      <c r="B158" s="120" t="s">
        <v>189</v>
      </c>
      <c r="C158" s="143" t="s">
        <v>205</v>
      </c>
      <c r="D158" s="158">
        <v>1</v>
      </c>
      <c r="E158" s="6">
        <v>285</v>
      </c>
      <c r="F158" s="3">
        <v>204</v>
      </c>
      <c r="G158" s="3">
        <f>F158-(F158*0.05)</f>
        <v>193.8</v>
      </c>
      <c r="H158" s="1">
        <f>F158-(F158*0.1)</f>
        <v>183.6</v>
      </c>
    </row>
    <row r="159" spans="1:17" ht="16.5" thickBot="1" x14ac:dyDescent="0.3">
      <c r="A159" s="18" t="s">
        <v>190</v>
      </c>
      <c r="B159" s="120" t="s">
        <v>189</v>
      </c>
      <c r="C159" s="143" t="s">
        <v>205</v>
      </c>
      <c r="D159" s="158">
        <v>1</v>
      </c>
      <c r="E159" s="6">
        <v>300</v>
      </c>
      <c r="F159" s="3">
        <v>215</v>
      </c>
      <c r="G159" s="3">
        <f>F159-(F159*0.05)</f>
        <v>204.25</v>
      </c>
      <c r="H159" s="1">
        <f>F159-(F159*0.1)</f>
        <v>193.5</v>
      </c>
    </row>
    <row r="160" spans="1:17" ht="16.5" thickBot="1" x14ac:dyDescent="0.3">
      <c r="A160" s="18" t="s">
        <v>191</v>
      </c>
      <c r="B160" s="120" t="s">
        <v>189</v>
      </c>
      <c r="C160" s="143" t="s">
        <v>205</v>
      </c>
      <c r="D160" s="158">
        <v>1</v>
      </c>
      <c r="E160" s="6">
        <v>416</v>
      </c>
      <c r="F160" s="3">
        <v>297</v>
      </c>
      <c r="G160" s="3">
        <f>F160-(F160*0.05)</f>
        <v>282.14999999999998</v>
      </c>
      <c r="H160" s="1">
        <f>F160-(F160*0.1)</f>
        <v>267.3</v>
      </c>
    </row>
    <row r="161" spans="1:8" ht="16.5" thickBot="1" x14ac:dyDescent="0.3">
      <c r="A161" s="18" t="s">
        <v>192</v>
      </c>
      <c r="B161" s="120" t="s">
        <v>189</v>
      </c>
      <c r="C161" s="143" t="s">
        <v>205</v>
      </c>
      <c r="D161" s="158">
        <v>1</v>
      </c>
      <c r="E161" s="6">
        <v>539</v>
      </c>
      <c r="F161" s="3">
        <v>385</v>
      </c>
      <c r="G161" s="3">
        <f>F161-(F161*0.05)</f>
        <v>365.75</v>
      </c>
      <c r="H161" s="1">
        <f>F161-(F161*0.1)</f>
        <v>346.5</v>
      </c>
    </row>
    <row r="162" spans="1:8" ht="16.5" thickBot="1" x14ac:dyDescent="0.3">
      <c r="A162" s="62" t="s">
        <v>40</v>
      </c>
      <c r="B162" s="122" t="s">
        <v>41</v>
      </c>
      <c r="C162" s="149" t="s">
        <v>227</v>
      </c>
      <c r="D162" s="160">
        <v>1</v>
      </c>
      <c r="E162" s="64">
        <v>300</v>
      </c>
      <c r="F162" s="63">
        <v>300</v>
      </c>
      <c r="G162" s="63">
        <v>300</v>
      </c>
      <c r="H162" s="8">
        <v>300</v>
      </c>
    </row>
    <row r="163" spans="1:8" ht="30" customHeight="1" thickBot="1" x14ac:dyDescent="0.3">
      <c r="A163" s="320" t="s">
        <v>199</v>
      </c>
      <c r="B163" s="321"/>
      <c r="C163" s="321"/>
      <c r="D163" s="321"/>
      <c r="E163" s="321"/>
      <c r="F163" s="321"/>
      <c r="G163" s="321"/>
      <c r="H163" s="324"/>
    </row>
    <row r="164" spans="1:8" ht="24" customHeight="1" thickBot="1" x14ac:dyDescent="0.3">
      <c r="A164" s="79" t="s">
        <v>193</v>
      </c>
      <c r="B164" s="123">
        <v>0.05</v>
      </c>
      <c r="C164" s="145" t="s">
        <v>205</v>
      </c>
      <c r="D164" s="161">
        <v>20</v>
      </c>
      <c r="E164" s="76">
        <v>200</v>
      </c>
      <c r="F164" s="75">
        <v>140</v>
      </c>
      <c r="G164" s="72">
        <f t="shared" ref="G164:G169" si="21">F164-(F164*0.05)</f>
        <v>133</v>
      </c>
      <c r="H164" s="74">
        <f t="shared" ref="H164:H169" si="22">F164-(F164*0.1)</f>
        <v>126</v>
      </c>
    </row>
    <row r="165" spans="1:8" ht="57" customHeight="1" thickBot="1" x14ac:dyDescent="0.3">
      <c r="A165" s="106" t="s">
        <v>194</v>
      </c>
      <c r="B165" s="247">
        <v>0.05</v>
      </c>
      <c r="C165" s="248" t="s">
        <v>205</v>
      </c>
      <c r="D165" s="249">
        <v>20</v>
      </c>
      <c r="E165" s="250">
        <v>160</v>
      </c>
      <c r="F165" s="75">
        <v>100</v>
      </c>
      <c r="G165" s="72">
        <f t="shared" si="21"/>
        <v>95</v>
      </c>
      <c r="H165" s="74">
        <f t="shared" si="22"/>
        <v>90</v>
      </c>
    </row>
    <row r="166" spans="1:8" ht="50.25" customHeight="1" thickBot="1" x14ac:dyDescent="0.3">
      <c r="A166" s="106" t="s">
        <v>195</v>
      </c>
      <c r="B166" s="247">
        <v>0.05</v>
      </c>
      <c r="C166" s="248" t="s">
        <v>205</v>
      </c>
      <c r="D166" s="249">
        <v>20</v>
      </c>
      <c r="E166" s="250">
        <v>180</v>
      </c>
      <c r="F166" s="75">
        <v>110</v>
      </c>
      <c r="G166" s="72">
        <f t="shared" si="21"/>
        <v>104.5</v>
      </c>
      <c r="H166" s="74">
        <f t="shared" si="22"/>
        <v>99</v>
      </c>
    </row>
    <row r="167" spans="1:8" ht="49.5" customHeight="1" thickBot="1" x14ac:dyDescent="0.3">
      <c r="A167" s="106" t="s">
        <v>196</v>
      </c>
      <c r="B167" s="247">
        <v>0.05</v>
      </c>
      <c r="C167" s="248" t="s">
        <v>205</v>
      </c>
      <c r="D167" s="249">
        <v>20</v>
      </c>
      <c r="E167" s="250">
        <v>180</v>
      </c>
      <c r="F167" s="75">
        <v>125</v>
      </c>
      <c r="G167" s="72">
        <f t="shared" si="21"/>
        <v>118.75</v>
      </c>
      <c r="H167" s="74">
        <f t="shared" si="22"/>
        <v>112.5</v>
      </c>
    </row>
    <row r="168" spans="1:8" ht="49.5" customHeight="1" thickBot="1" x14ac:dyDescent="0.3">
      <c r="A168" s="106" t="s">
        <v>197</v>
      </c>
      <c r="B168" s="247">
        <v>0.05</v>
      </c>
      <c r="C168" s="248" t="s">
        <v>205</v>
      </c>
      <c r="D168" s="249">
        <v>20</v>
      </c>
      <c r="E168" s="250">
        <v>200</v>
      </c>
      <c r="F168" s="75">
        <v>115</v>
      </c>
      <c r="G168" s="72">
        <f t="shared" si="21"/>
        <v>109.25</v>
      </c>
      <c r="H168" s="74">
        <f t="shared" si="22"/>
        <v>103.5</v>
      </c>
    </row>
    <row r="169" spans="1:8" ht="49.5" customHeight="1" thickBot="1" x14ac:dyDescent="0.3">
      <c r="A169" s="107" t="s">
        <v>198</v>
      </c>
      <c r="B169" s="251">
        <v>0.05</v>
      </c>
      <c r="C169" s="252" t="s">
        <v>205</v>
      </c>
      <c r="D169" s="253">
        <v>20</v>
      </c>
      <c r="E169" s="250">
        <v>160</v>
      </c>
      <c r="F169" s="75">
        <v>115</v>
      </c>
      <c r="G169" s="72">
        <f t="shared" si="21"/>
        <v>109.25</v>
      </c>
      <c r="H169" s="74">
        <f t="shared" si="22"/>
        <v>103.5</v>
      </c>
    </row>
    <row r="170" spans="1:8" ht="31.15" customHeight="1" thickBot="1" x14ac:dyDescent="0.3">
      <c r="A170" s="320" t="s">
        <v>180</v>
      </c>
      <c r="B170" s="321"/>
      <c r="C170" s="321"/>
      <c r="D170" s="321"/>
      <c r="E170" s="321"/>
      <c r="F170" s="321"/>
      <c r="G170" s="321"/>
      <c r="H170" s="324"/>
    </row>
    <row r="171" spans="1:8" ht="52.5" customHeight="1" thickBot="1" x14ac:dyDescent="0.3">
      <c r="A171" s="79" t="s">
        <v>171</v>
      </c>
      <c r="B171" s="123">
        <v>0.05</v>
      </c>
      <c r="C171" s="145" t="s">
        <v>205</v>
      </c>
      <c r="D171" s="161">
        <v>20</v>
      </c>
      <c r="E171" s="76">
        <v>188</v>
      </c>
      <c r="F171" s="75">
        <v>94</v>
      </c>
      <c r="G171" s="72">
        <f t="shared" ref="G171:G189" si="23">F171-(F171*0.05)</f>
        <v>89.3</v>
      </c>
      <c r="H171" s="74">
        <f t="shared" ref="H171:H189" si="24">F171-(F171*0.1)</f>
        <v>84.6</v>
      </c>
    </row>
    <row r="172" spans="1:8" ht="48.75" customHeight="1" thickBot="1" x14ac:dyDescent="0.3">
      <c r="A172" s="78" t="s">
        <v>172</v>
      </c>
      <c r="B172" s="123">
        <v>0.05</v>
      </c>
      <c r="C172" s="145" t="s">
        <v>205</v>
      </c>
      <c r="D172" s="161">
        <v>20</v>
      </c>
      <c r="E172" s="76">
        <v>148</v>
      </c>
      <c r="F172" s="77">
        <v>74</v>
      </c>
      <c r="G172" s="72">
        <f t="shared" si="23"/>
        <v>70.3</v>
      </c>
      <c r="H172" s="74">
        <f t="shared" si="24"/>
        <v>66.599999999999994</v>
      </c>
    </row>
    <row r="173" spans="1:8" ht="48.75" customHeight="1" thickBot="1" x14ac:dyDescent="0.3">
      <c r="A173" s="78" t="s">
        <v>176</v>
      </c>
      <c r="B173" s="123">
        <v>0.05</v>
      </c>
      <c r="C173" s="145" t="s">
        <v>205</v>
      </c>
      <c r="D173" s="161">
        <v>20</v>
      </c>
      <c r="E173" s="76">
        <v>128</v>
      </c>
      <c r="F173" s="77">
        <v>64</v>
      </c>
      <c r="G173" s="72">
        <f t="shared" si="23"/>
        <v>60.8</v>
      </c>
      <c r="H173" s="74">
        <f t="shared" si="24"/>
        <v>57.6</v>
      </c>
    </row>
    <row r="174" spans="1:8" ht="37.5" customHeight="1" thickBot="1" x14ac:dyDescent="0.3">
      <c r="A174" s="78" t="s">
        <v>173</v>
      </c>
      <c r="B174" s="123">
        <v>0.05</v>
      </c>
      <c r="C174" s="145" t="s">
        <v>205</v>
      </c>
      <c r="D174" s="161">
        <v>20</v>
      </c>
      <c r="E174" s="76">
        <v>128</v>
      </c>
      <c r="F174" s="77">
        <v>64</v>
      </c>
      <c r="G174" s="72">
        <f t="shared" si="23"/>
        <v>60.8</v>
      </c>
      <c r="H174" s="74">
        <f t="shared" si="24"/>
        <v>57.6</v>
      </c>
    </row>
    <row r="175" spans="1:8" ht="32.450000000000003" customHeight="1" thickBot="1" x14ac:dyDescent="0.3">
      <c r="A175" s="78" t="s">
        <v>174</v>
      </c>
      <c r="B175" s="123">
        <v>0.05</v>
      </c>
      <c r="C175" s="145" t="s">
        <v>205</v>
      </c>
      <c r="D175" s="161">
        <v>20</v>
      </c>
      <c r="E175" s="76">
        <v>172</v>
      </c>
      <c r="F175" s="77">
        <v>102</v>
      </c>
      <c r="G175" s="72">
        <f t="shared" si="23"/>
        <v>96.9</v>
      </c>
      <c r="H175" s="74">
        <f t="shared" si="24"/>
        <v>91.8</v>
      </c>
    </row>
    <row r="176" spans="1:8" ht="50.25" customHeight="1" thickBot="1" x14ac:dyDescent="0.3">
      <c r="A176" s="79" t="s">
        <v>175</v>
      </c>
      <c r="B176" s="123">
        <v>0.05</v>
      </c>
      <c r="C176" s="145" t="s">
        <v>205</v>
      </c>
      <c r="D176" s="161">
        <v>20</v>
      </c>
      <c r="E176" s="76">
        <v>140</v>
      </c>
      <c r="F176" s="77">
        <v>70</v>
      </c>
      <c r="G176" s="72">
        <f t="shared" si="23"/>
        <v>66.5</v>
      </c>
      <c r="H176" s="74">
        <f t="shared" si="24"/>
        <v>63</v>
      </c>
    </row>
    <row r="177" spans="1:8" ht="69" customHeight="1" thickBot="1" x14ac:dyDescent="0.3">
      <c r="A177" s="79" t="s">
        <v>177</v>
      </c>
      <c r="B177" s="123">
        <v>0.05</v>
      </c>
      <c r="C177" s="145" t="s">
        <v>205</v>
      </c>
      <c r="D177" s="161">
        <v>20</v>
      </c>
      <c r="E177" s="76">
        <v>140</v>
      </c>
      <c r="F177" s="77">
        <v>72</v>
      </c>
      <c r="G177" s="72">
        <f t="shared" si="23"/>
        <v>68.400000000000006</v>
      </c>
      <c r="H177" s="74">
        <f t="shared" si="24"/>
        <v>64.8</v>
      </c>
    </row>
    <row r="178" spans="1:8" ht="49.5" customHeight="1" thickBot="1" x14ac:dyDescent="0.3">
      <c r="A178" s="98" t="s">
        <v>119</v>
      </c>
      <c r="B178" s="124">
        <v>0.05</v>
      </c>
      <c r="C178" s="146" t="s">
        <v>205</v>
      </c>
      <c r="D178" s="162">
        <v>20</v>
      </c>
      <c r="E178" s="31">
        <v>140</v>
      </c>
      <c r="F178" s="30">
        <v>70</v>
      </c>
      <c r="G178" s="30">
        <f t="shared" si="23"/>
        <v>66.5</v>
      </c>
      <c r="H178" s="17">
        <f t="shared" si="24"/>
        <v>63</v>
      </c>
    </row>
    <row r="179" spans="1:8" ht="36" customHeight="1" thickBot="1" x14ac:dyDescent="0.3">
      <c r="A179" s="99" t="s">
        <v>120</v>
      </c>
      <c r="B179" s="125">
        <v>0.05</v>
      </c>
      <c r="C179" s="147" t="s">
        <v>205</v>
      </c>
      <c r="D179" s="163">
        <v>20</v>
      </c>
      <c r="E179" s="29">
        <v>128</v>
      </c>
      <c r="F179" s="28">
        <v>64</v>
      </c>
      <c r="G179" s="28">
        <f t="shared" si="23"/>
        <v>60.8</v>
      </c>
      <c r="H179" s="11">
        <f t="shared" si="24"/>
        <v>57.6</v>
      </c>
    </row>
    <row r="180" spans="1:8" ht="60.75" thickBot="1" x14ac:dyDescent="0.3">
      <c r="A180" s="99" t="s">
        <v>121</v>
      </c>
      <c r="B180" s="125">
        <v>0.05</v>
      </c>
      <c r="C180" s="147" t="s">
        <v>205</v>
      </c>
      <c r="D180" s="163">
        <v>20</v>
      </c>
      <c r="E180" s="29">
        <v>128</v>
      </c>
      <c r="F180" s="28">
        <v>64</v>
      </c>
      <c r="G180" s="28">
        <f t="shared" si="23"/>
        <v>60.8</v>
      </c>
      <c r="H180" s="11">
        <f t="shared" si="24"/>
        <v>57.6</v>
      </c>
    </row>
    <row r="181" spans="1:8" ht="45.75" thickBot="1" x14ac:dyDescent="0.3">
      <c r="A181" s="99" t="s">
        <v>122</v>
      </c>
      <c r="B181" s="125">
        <v>0.05</v>
      </c>
      <c r="C181" s="147" t="s">
        <v>205</v>
      </c>
      <c r="D181" s="163">
        <v>20</v>
      </c>
      <c r="E181" s="29">
        <v>136</v>
      </c>
      <c r="F181" s="28">
        <v>68</v>
      </c>
      <c r="G181" s="28">
        <f t="shared" si="23"/>
        <v>64.599999999999994</v>
      </c>
      <c r="H181" s="11">
        <f t="shared" si="24"/>
        <v>61.2</v>
      </c>
    </row>
    <row r="182" spans="1:8" ht="77.25" customHeight="1" thickBot="1" x14ac:dyDescent="0.3">
      <c r="A182" s="99" t="s">
        <v>123</v>
      </c>
      <c r="B182" s="125">
        <v>0.05</v>
      </c>
      <c r="C182" s="147" t="s">
        <v>205</v>
      </c>
      <c r="D182" s="163">
        <v>20</v>
      </c>
      <c r="E182" s="29">
        <v>128</v>
      </c>
      <c r="F182" s="28">
        <v>64</v>
      </c>
      <c r="G182" s="28">
        <f t="shared" si="23"/>
        <v>60.8</v>
      </c>
      <c r="H182" s="11">
        <f t="shared" si="24"/>
        <v>57.6</v>
      </c>
    </row>
    <row r="183" spans="1:8" ht="39" customHeight="1" thickBot="1" x14ac:dyDescent="0.3">
      <c r="A183" s="99" t="s">
        <v>124</v>
      </c>
      <c r="B183" s="125">
        <v>0.05</v>
      </c>
      <c r="C183" s="147" t="s">
        <v>205</v>
      </c>
      <c r="D183" s="163">
        <v>20</v>
      </c>
      <c r="E183" s="29">
        <v>128</v>
      </c>
      <c r="F183" s="28">
        <v>64</v>
      </c>
      <c r="G183" s="28">
        <f t="shared" si="23"/>
        <v>60.8</v>
      </c>
      <c r="H183" s="11">
        <f t="shared" si="24"/>
        <v>57.6</v>
      </c>
    </row>
    <row r="184" spans="1:8" ht="64.5" customHeight="1" thickBot="1" x14ac:dyDescent="0.3">
      <c r="A184" s="99" t="s">
        <v>125</v>
      </c>
      <c r="B184" s="125">
        <v>0.05</v>
      </c>
      <c r="C184" s="147" t="s">
        <v>205</v>
      </c>
      <c r="D184" s="163">
        <v>20</v>
      </c>
      <c r="E184" s="29">
        <v>160</v>
      </c>
      <c r="F184" s="28">
        <v>90</v>
      </c>
      <c r="G184" s="28">
        <f t="shared" si="23"/>
        <v>85.5</v>
      </c>
      <c r="H184" s="11">
        <f t="shared" si="24"/>
        <v>81</v>
      </c>
    </row>
    <row r="185" spans="1:8" ht="37.5" customHeight="1" thickBot="1" x14ac:dyDescent="0.3">
      <c r="A185" s="99" t="s">
        <v>126</v>
      </c>
      <c r="B185" s="125">
        <v>0.05</v>
      </c>
      <c r="C185" s="147" t="s">
        <v>205</v>
      </c>
      <c r="D185" s="163">
        <v>20</v>
      </c>
      <c r="E185" s="29">
        <v>128</v>
      </c>
      <c r="F185" s="28">
        <v>64</v>
      </c>
      <c r="G185" s="28">
        <f t="shared" si="23"/>
        <v>60.8</v>
      </c>
      <c r="H185" s="11">
        <f t="shared" si="24"/>
        <v>57.6</v>
      </c>
    </row>
    <row r="186" spans="1:8" ht="51.75" customHeight="1" thickBot="1" x14ac:dyDescent="0.3">
      <c r="A186" s="99" t="s">
        <v>127</v>
      </c>
      <c r="B186" s="125">
        <v>0.05</v>
      </c>
      <c r="C186" s="147" t="s">
        <v>205</v>
      </c>
      <c r="D186" s="163">
        <v>20</v>
      </c>
      <c r="E186" s="29">
        <v>128</v>
      </c>
      <c r="F186" s="28">
        <v>67</v>
      </c>
      <c r="G186" s="28">
        <f t="shared" si="23"/>
        <v>63.65</v>
      </c>
      <c r="H186" s="11">
        <f t="shared" si="24"/>
        <v>60.3</v>
      </c>
    </row>
    <row r="187" spans="1:8" ht="60.75" thickBot="1" x14ac:dyDescent="0.3">
      <c r="A187" s="99" t="s">
        <v>129</v>
      </c>
      <c r="B187" s="125">
        <v>0.05</v>
      </c>
      <c r="C187" s="147" t="s">
        <v>205</v>
      </c>
      <c r="D187" s="163">
        <v>20</v>
      </c>
      <c r="E187" s="29">
        <v>128</v>
      </c>
      <c r="F187" s="28">
        <v>64</v>
      </c>
      <c r="G187" s="28">
        <f t="shared" si="23"/>
        <v>60.8</v>
      </c>
      <c r="H187" s="11">
        <f t="shared" si="24"/>
        <v>57.6</v>
      </c>
    </row>
    <row r="188" spans="1:8" ht="60.75" thickBot="1" x14ac:dyDescent="0.3">
      <c r="A188" s="99" t="s">
        <v>128</v>
      </c>
      <c r="B188" s="125">
        <v>0.05</v>
      </c>
      <c r="C188" s="147" t="s">
        <v>205</v>
      </c>
      <c r="D188" s="163">
        <v>20</v>
      </c>
      <c r="E188" s="29">
        <v>128</v>
      </c>
      <c r="F188" s="28">
        <v>64</v>
      </c>
      <c r="G188" s="28">
        <f t="shared" si="23"/>
        <v>60.8</v>
      </c>
      <c r="H188" s="11">
        <f t="shared" si="24"/>
        <v>57.6</v>
      </c>
    </row>
    <row r="189" spans="1:8" ht="30" customHeight="1" thickBot="1" x14ac:dyDescent="0.3">
      <c r="A189" s="100" t="s">
        <v>130</v>
      </c>
      <c r="B189" s="126">
        <v>0.05</v>
      </c>
      <c r="C189" s="148" t="s">
        <v>205</v>
      </c>
      <c r="D189" s="164">
        <v>20</v>
      </c>
      <c r="E189" s="66">
        <v>188</v>
      </c>
      <c r="F189" s="65">
        <v>66</v>
      </c>
      <c r="G189" s="65">
        <f t="shared" si="23"/>
        <v>62.7</v>
      </c>
      <c r="H189" s="61">
        <f t="shared" si="24"/>
        <v>59.4</v>
      </c>
    </row>
    <row r="190" spans="1:8" ht="29.25" customHeight="1" thickBot="1" x14ac:dyDescent="0.3">
      <c r="A190" s="325" t="s">
        <v>155</v>
      </c>
      <c r="B190" s="326"/>
      <c r="C190" s="326"/>
      <c r="D190" s="326"/>
      <c r="E190" s="326"/>
      <c r="F190" s="326"/>
      <c r="G190" s="326"/>
      <c r="H190" s="327"/>
    </row>
    <row r="191" spans="1:8" ht="48" customHeight="1" thickBot="1" x14ac:dyDescent="0.3">
      <c r="A191" s="78" t="s">
        <v>171</v>
      </c>
      <c r="B191" s="124">
        <v>0.1</v>
      </c>
      <c r="C191" s="146" t="s">
        <v>205</v>
      </c>
      <c r="D191" s="162">
        <v>20</v>
      </c>
      <c r="E191" s="82">
        <v>300</v>
      </c>
      <c r="F191" s="80">
        <v>150</v>
      </c>
      <c r="G191" s="72">
        <f t="shared" ref="G191:G209" si="25">F191-(F191*0.05)</f>
        <v>142.5</v>
      </c>
      <c r="H191" s="74">
        <f t="shared" ref="H191:H209" si="26">F191-(F191*0.1)</f>
        <v>135</v>
      </c>
    </row>
    <row r="192" spans="1:8" ht="50.25" customHeight="1" thickBot="1" x14ac:dyDescent="0.3">
      <c r="A192" s="78" t="s">
        <v>172</v>
      </c>
      <c r="B192" s="124">
        <v>0.1</v>
      </c>
      <c r="C192" s="146" t="s">
        <v>205</v>
      </c>
      <c r="D192" s="162">
        <v>20</v>
      </c>
      <c r="E192" s="73">
        <v>220</v>
      </c>
      <c r="F192" s="80">
        <v>112</v>
      </c>
      <c r="G192" s="72">
        <f t="shared" si="25"/>
        <v>106.4</v>
      </c>
      <c r="H192" s="74">
        <f t="shared" si="26"/>
        <v>100.8</v>
      </c>
    </row>
    <row r="193" spans="1:8" ht="52.5" customHeight="1" thickBot="1" x14ac:dyDescent="0.3">
      <c r="A193" s="78" t="s">
        <v>176</v>
      </c>
      <c r="B193" s="124">
        <v>0.1</v>
      </c>
      <c r="C193" s="146" t="s">
        <v>205</v>
      </c>
      <c r="D193" s="162">
        <v>20</v>
      </c>
      <c r="E193" s="73">
        <v>180</v>
      </c>
      <c r="F193" s="80">
        <v>92</v>
      </c>
      <c r="G193" s="72">
        <f t="shared" si="25"/>
        <v>87.4</v>
      </c>
      <c r="H193" s="74">
        <f t="shared" si="26"/>
        <v>82.8</v>
      </c>
    </row>
    <row r="194" spans="1:8" ht="36.75" customHeight="1" thickBot="1" x14ac:dyDescent="0.3">
      <c r="A194" s="78" t="s">
        <v>173</v>
      </c>
      <c r="B194" s="124">
        <v>0.1</v>
      </c>
      <c r="C194" s="146" t="s">
        <v>205</v>
      </c>
      <c r="D194" s="162">
        <v>20</v>
      </c>
      <c r="E194" s="73">
        <v>172</v>
      </c>
      <c r="F194" s="80">
        <v>88</v>
      </c>
      <c r="G194" s="72">
        <f t="shared" si="25"/>
        <v>83.6</v>
      </c>
      <c r="H194" s="74">
        <f t="shared" si="26"/>
        <v>79.2</v>
      </c>
    </row>
    <row r="195" spans="1:8" ht="33.75" customHeight="1" thickBot="1" x14ac:dyDescent="0.3">
      <c r="A195" s="78" t="s">
        <v>174</v>
      </c>
      <c r="B195" s="124">
        <v>0.1</v>
      </c>
      <c r="C195" s="146" t="s">
        <v>205</v>
      </c>
      <c r="D195" s="162">
        <v>20</v>
      </c>
      <c r="E195" s="73">
        <v>280</v>
      </c>
      <c r="F195" s="80">
        <v>173</v>
      </c>
      <c r="G195" s="72">
        <f t="shared" si="25"/>
        <v>164.35</v>
      </c>
      <c r="H195" s="74">
        <f t="shared" si="26"/>
        <v>155.69999999999999</v>
      </c>
    </row>
    <row r="196" spans="1:8" ht="50.25" customHeight="1" thickBot="1" x14ac:dyDescent="0.3">
      <c r="A196" s="79" t="s">
        <v>175</v>
      </c>
      <c r="B196" s="124">
        <v>0.1</v>
      </c>
      <c r="C196" s="146" t="s">
        <v>205</v>
      </c>
      <c r="D196" s="162">
        <v>20</v>
      </c>
      <c r="E196" s="73">
        <v>208</v>
      </c>
      <c r="F196" s="80">
        <v>104</v>
      </c>
      <c r="G196" s="72">
        <f t="shared" si="25"/>
        <v>98.8</v>
      </c>
      <c r="H196" s="74">
        <f t="shared" si="26"/>
        <v>93.6</v>
      </c>
    </row>
    <row r="197" spans="1:8" ht="64.5" customHeight="1" thickBot="1" x14ac:dyDescent="0.3">
      <c r="A197" s="79" t="s">
        <v>177</v>
      </c>
      <c r="B197" s="124">
        <v>0.1</v>
      </c>
      <c r="C197" s="146" t="s">
        <v>205</v>
      </c>
      <c r="D197" s="162">
        <v>20</v>
      </c>
      <c r="E197" s="73">
        <v>212</v>
      </c>
      <c r="F197" s="80">
        <v>113</v>
      </c>
      <c r="G197" s="72">
        <f t="shared" si="25"/>
        <v>107.35</v>
      </c>
      <c r="H197" s="74">
        <f t="shared" si="26"/>
        <v>101.7</v>
      </c>
    </row>
    <row r="198" spans="1:8" ht="45.75" customHeight="1" thickBot="1" x14ac:dyDescent="0.3">
      <c r="A198" s="79" t="s">
        <v>119</v>
      </c>
      <c r="B198" s="124">
        <v>0.1</v>
      </c>
      <c r="C198" s="146" t="s">
        <v>205</v>
      </c>
      <c r="D198" s="162">
        <v>20</v>
      </c>
      <c r="E198" s="73">
        <v>192</v>
      </c>
      <c r="F198" s="72">
        <v>96</v>
      </c>
      <c r="G198" s="72">
        <f t="shared" si="25"/>
        <v>91.2</v>
      </c>
      <c r="H198" s="74">
        <f t="shared" si="26"/>
        <v>86.4</v>
      </c>
    </row>
    <row r="199" spans="1:8" ht="37.5" customHeight="1" thickBot="1" x14ac:dyDescent="0.3">
      <c r="A199" s="78" t="s">
        <v>120</v>
      </c>
      <c r="B199" s="125">
        <v>0.1</v>
      </c>
      <c r="C199" s="147" t="s">
        <v>205</v>
      </c>
      <c r="D199" s="163">
        <v>20</v>
      </c>
      <c r="E199" s="82">
        <v>196</v>
      </c>
      <c r="F199" s="81">
        <v>98</v>
      </c>
      <c r="G199" s="81">
        <f t="shared" si="25"/>
        <v>93.1</v>
      </c>
      <c r="H199" s="83">
        <f t="shared" si="26"/>
        <v>88.2</v>
      </c>
    </row>
    <row r="200" spans="1:8" ht="60.75" thickBot="1" x14ac:dyDescent="0.3">
      <c r="A200" s="78" t="s">
        <v>121</v>
      </c>
      <c r="B200" s="125">
        <v>0.1</v>
      </c>
      <c r="C200" s="147" t="s">
        <v>205</v>
      </c>
      <c r="D200" s="163">
        <v>20</v>
      </c>
      <c r="E200" s="82">
        <v>200</v>
      </c>
      <c r="F200" s="81">
        <v>100</v>
      </c>
      <c r="G200" s="81">
        <f t="shared" si="25"/>
        <v>95</v>
      </c>
      <c r="H200" s="83">
        <f t="shared" si="26"/>
        <v>90</v>
      </c>
    </row>
    <row r="201" spans="1:8" ht="45.75" thickBot="1" x14ac:dyDescent="0.3">
      <c r="A201" s="78" t="s">
        <v>122</v>
      </c>
      <c r="B201" s="125">
        <v>0.1</v>
      </c>
      <c r="C201" s="147" t="s">
        <v>205</v>
      </c>
      <c r="D201" s="163">
        <v>20</v>
      </c>
      <c r="E201" s="82">
        <v>200</v>
      </c>
      <c r="F201" s="81">
        <v>106</v>
      </c>
      <c r="G201" s="81">
        <f t="shared" si="25"/>
        <v>100.7</v>
      </c>
      <c r="H201" s="83">
        <f t="shared" si="26"/>
        <v>95.4</v>
      </c>
    </row>
    <row r="202" spans="1:8" ht="83.25" customHeight="1" thickBot="1" x14ac:dyDescent="0.3">
      <c r="A202" s="78" t="s">
        <v>123</v>
      </c>
      <c r="B202" s="125">
        <v>0.1</v>
      </c>
      <c r="C202" s="147" t="s">
        <v>205</v>
      </c>
      <c r="D202" s="163">
        <v>20</v>
      </c>
      <c r="E202" s="82">
        <v>180</v>
      </c>
      <c r="F202" s="81">
        <v>90</v>
      </c>
      <c r="G202" s="81">
        <f t="shared" si="25"/>
        <v>85.5</v>
      </c>
      <c r="H202" s="83">
        <f t="shared" si="26"/>
        <v>81</v>
      </c>
    </row>
    <row r="203" spans="1:8" ht="47.25" customHeight="1" thickBot="1" x14ac:dyDescent="0.3">
      <c r="A203" s="78" t="s">
        <v>124</v>
      </c>
      <c r="B203" s="125">
        <v>0.1</v>
      </c>
      <c r="C203" s="147" t="s">
        <v>205</v>
      </c>
      <c r="D203" s="163">
        <v>20</v>
      </c>
      <c r="E203" s="82">
        <v>176</v>
      </c>
      <c r="F203" s="81">
        <v>95</v>
      </c>
      <c r="G203" s="81">
        <f t="shared" si="25"/>
        <v>90.25</v>
      </c>
      <c r="H203" s="83">
        <f t="shared" si="26"/>
        <v>85.5</v>
      </c>
    </row>
    <row r="204" spans="1:8" ht="65.25" customHeight="1" thickBot="1" x14ac:dyDescent="0.3">
      <c r="A204" s="78" t="s">
        <v>125</v>
      </c>
      <c r="B204" s="125">
        <v>0.1</v>
      </c>
      <c r="C204" s="147" t="s">
        <v>205</v>
      </c>
      <c r="D204" s="163">
        <v>20</v>
      </c>
      <c r="E204" s="82">
        <v>248</v>
      </c>
      <c r="F204" s="81">
        <v>150</v>
      </c>
      <c r="G204" s="81">
        <f t="shared" si="25"/>
        <v>142.5</v>
      </c>
      <c r="H204" s="83">
        <f t="shared" si="26"/>
        <v>135</v>
      </c>
    </row>
    <row r="205" spans="1:8" ht="48.6" customHeight="1" thickBot="1" x14ac:dyDescent="0.3">
      <c r="A205" s="78" t="s">
        <v>126</v>
      </c>
      <c r="B205" s="125">
        <v>0.1</v>
      </c>
      <c r="C205" s="147" t="s">
        <v>205</v>
      </c>
      <c r="D205" s="163">
        <v>20</v>
      </c>
      <c r="E205" s="82">
        <v>188</v>
      </c>
      <c r="F205" s="81">
        <v>94</v>
      </c>
      <c r="G205" s="81">
        <f t="shared" si="25"/>
        <v>89.3</v>
      </c>
      <c r="H205" s="83">
        <f t="shared" si="26"/>
        <v>84.6</v>
      </c>
    </row>
    <row r="206" spans="1:8" ht="52.5" customHeight="1" thickBot="1" x14ac:dyDescent="0.3">
      <c r="A206" s="78" t="s">
        <v>127</v>
      </c>
      <c r="B206" s="125">
        <v>0.1</v>
      </c>
      <c r="C206" s="147" t="s">
        <v>205</v>
      </c>
      <c r="D206" s="163">
        <v>20</v>
      </c>
      <c r="E206" s="82">
        <v>192</v>
      </c>
      <c r="F206" s="81">
        <v>102</v>
      </c>
      <c r="G206" s="81">
        <f t="shared" si="25"/>
        <v>96.9</v>
      </c>
      <c r="H206" s="83">
        <f t="shared" si="26"/>
        <v>91.8</v>
      </c>
    </row>
    <row r="207" spans="1:8" ht="52.5" customHeight="1" thickBot="1" x14ac:dyDescent="0.3">
      <c r="A207" s="78" t="s">
        <v>129</v>
      </c>
      <c r="B207" s="125">
        <v>0.1</v>
      </c>
      <c r="C207" s="147" t="s">
        <v>205</v>
      </c>
      <c r="D207" s="163">
        <v>20</v>
      </c>
      <c r="E207" s="82">
        <v>188</v>
      </c>
      <c r="F207" s="81">
        <v>98</v>
      </c>
      <c r="G207" s="81">
        <f t="shared" si="25"/>
        <v>93.1</v>
      </c>
      <c r="H207" s="83">
        <f t="shared" si="26"/>
        <v>88.2</v>
      </c>
    </row>
    <row r="208" spans="1:8" ht="60.75" thickBot="1" x14ac:dyDescent="0.3">
      <c r="A208" s="78" t="s">
        <v>128</v>
      </c>
      <c r="B208" s="125">
        <v>0.1</v>
      </c>
      <c r="C208" s="147" t="s">
        <v>205</v>
      </c>
      <c r="D208" s="163">
        <v>20</v>
      </c>
      <c r="E208" s="82">
        <v>182</v>
      </c>
      <c r="F208" s="81">
        <v>92</v>
      </c>
      <c r="G208" s="81">
        <f t="shared" si="25"/>
        <v>87.4</v>
      </c>
      <c r="H208" s="83">
        <f t="shared" si="26"/>
        <v>82.8</v>
      </c>
    </row>
    <row r="209" spans="1:8" ht="54.75" customHeight="1" thickBot="1" x14ac:dyDescent="0.3">
      <c r="A209" s="101" t="s">
        <v>130</v>
      </c>
      <c r="B209" s="126">
        <v>0.1</v>
      </c>
      <c r="C209" s="148" t="s">
        <v>205</v>
      </c>
      <c r="D209" s="164">
        <v>20</v>
      </c>
      <c r="E209" s="85">
        <v>188</v>
      </c>
      <c r="F209" s="84">
        <v>100</v>
      </c>
      <c r="G209" s="84">
        <f t="shared" si="25"/>
        <v>95</v>
      </c>
      <c r="H209" s="86">
        <f t="shared" si="26"/>
        <v>90</v>
      </c>
    </row>
    <row r="210" spans="1:8" ht="31.15" customHeight="1" thickBot="1" x14ac:dyDescent="0.3">
      <c r="A210" s="328" t="s">
        <v>181</v>
      </c>
      <c r="B210" s="329"/>
      <c r="C210" s="329"/>
      <c r="D210" s="329"/>
      <c r="E210" s="329"/>
      <c r="F210" s="329"/>
      <c r="G210" s="329"/>
      <c r="H210" s="330"/>
    </row>
    <row r="211" spans="1:8" ht="32.25" customHeight="1" thickBot="1" x14ac:dyDescent="0.3">
      <c r="A211" s="98" t="s">
        <v>131</v>
      </c>
      <c r="B211" s="124">
        <v>0.05</v>
      </c>
      <c r="C211" s="146" t="s">
        <v>205</v>
      </c>
      <c r="D211" s="162">
        <v>20</v>
      </c>
      <c r="E211" s="31">
        <v>310</v>
      </c>
      <c r="F211" s="30">
        <v>256</v>
      </c>
      <c r="G211" s="30">
        <f t="shared" ref="G211:G222" si="27">F211-(F211*0.05)</f>
        <v>243.2</v>
      </c>
      <c r="H211" s="17">
        <f t="shared" ref="H211:H222" si="28">F211-(F211*0.1)</f>
        <v>230.4</v>
      </c>
    </row>
    <row r="212" spans="1:8" ht="19.5" customHeight="1" thickBot="1" x14ac:dyDescent="0.3">
      <c r="A212" s="99" t="s">
        <v>132</v>
      </c>
      <c r="B212" s="125">
        <v>0.05</v>
      </c>
      <c r="C212" s="147" t="s">
        <v>205</v>
      </c>
      <c r="D212" s="163">
        <v>20</v>
      </c>
      <c r="E212" s="29">
        <v>124</v>
      </c>
      <c r="F212" s="28">
        <v>64</v>
      </c>
      <c r="G212" s="28">
        <f t="shared" si="27"/>
        <v>60.8</v>
      </c>
      <c r="H212" s="11">
        <f t="shared" si="28"/>
        <v>57.6</v>
      </c>
    </row>
    <row r="213" spans="1:8" ht="20.25" customHeight="1" thickBot="1" x14ac:dyDescent="0.3">
      <c r="A213" s="99" t="s">
        <v>133</v>
      </c>
      <c r="B213" s="125">
        <v>0.05</v>
      </c>
      <c r="C213" s="147" t="s">
        <v>205</v>
      </c>
      <c r="D213" s="163">
        <v>20</v>
      </c>
      <c r="E213" s="29">
        <v>124</v>
      </c>
      <c r="F213" s="28">
        <v>62</v>
      </c>
      <c r="G213" s="28">
        <f t="shared" si="27"/>
        <v>58.9</v>
      </c>
      <c r="H213" s="11">
        <f t="shared" si="28"/>
        <v>55.8</v>
      </c>
    </row>
    <row r="214" spans="1:8" ht="32.25" customHeight="1" thickBot="1" x14ac:dyDescent="0.3">
      <c r="A214" s="99" t="s">
        <v>134</v>
      </c>
      <c r="B214" s="125">
        <v>0.05</v>
      </c>
      <c r="C214" s="147" t="s">
        <v>205</v>
      </c>
      <c r="D214" s="163">
        <v>20</v>
      </c>
      <c r="E214" s="29">
        <v>440</v>
      </c>
      <c r="F214" s="28">
        <v>220</v>
      </c>
      <c r="G214" s="28">
        <f t="shared" si="27"/>
        <v>209</v>
      </c>
      <c r="H214" s="11">
        <f t="shared" si="28"/>
        <v>198</v>
      </c>
    </row>
    <row r="215" spans="1:8" ht="22.5" customHeight="1" thickBot="1" x14ac:dyDescent="0.3">
      <c r="A215" s="99" t="s">
        <v>135</v>
      </c>
      <c r="B215" s="125">
        <v>0.05</v>
      </c>
      <c r="C215" s="147" t="s">
        <v>205</v>
      </c>
      <c r="D215" s="163">
        <v>20</v>
      </c>
      <c r="E215" s="29">
        <v>100</v>
      </c>
      <c r="F215" s="28">
        <v>50</v>
      </c>
      <c r="G215" s="28">
        <f t="shared" si="27"/>
        <v>47.5</v>
      </c>
      <c r="H215" s="11">
        <f t="shared" si="28"/>
        <v>45</v>
      </c>
    </row>
    <row r="216" spans="1:8" ht="36.75" customHeight="1" thickBot="1" x14ac:dyDescent="0.3">
      <c r="A216" s="99" t="s">
        <v>136</v>
      </c>
      <c r="B216" s="125">
        <v>0.05</v>
      </c>
      <c r="C216" s="147" t="s">
        <v>205</v>
      </c>
      <c r="D216" s="163">
        <v>20</v>
      </c>
      <c r="E216" s="29">
        <v>172</v>
      </c>
      <c r="F216" s="28">
        <v>100</v>
      </c>
      <c r="G216" s="28">
        <f t="shared" si="27"/>
        <v>95</v>
      </c>
      <c r="H216" s="11">
        <f t="shared" si="28"/>
        <v>90</v>
      </c>
    </row>
    <row r="217" spans="1:8" ht="32.25" customHeight="1" thickBot="1" x14ac:dyDescent="0.3">
      <c r="A217" s="99" t="s">
        <v>137</v>
      </c>
      <c r="B217" s="125">
        <v>0.05</v>
      </c>
      <c r="C217" s="147" t="s">
        <v>205</v>
      </c>
      <c r="D217" s="163">
        <v>20</v>
      </c>
      <c r="E217" s="29">
        <v>290</v>
      </c>
      <c r="F217" s="28">
        <v>170</v>
      </c>
      <c r="G217" s="28">
        <f t="shared" si="27"/>
        <v>161.5</v>
      </c>
      <c r="H217" s="11">
        <f t="shared" si="28"/>
        <v>153</v>
      </c>
    </row>
    <row r="218" spans="1:8" ht="16.5" thickBot="1" x14ac:dyDescent="0.3">
      <c r="A218" s="99" t="s">
        <v>138</v>
      </c>
      <c r="B218" s="125">
        <v>0.05</v>
      </c>
      <c r="C218" s="147" t="s">
        <v>205</v>
      </c>
      <c r="D218" s="163">
        <v>20</v>
      </c>
      <c r="E218" s="29">
        <v>336</v>
      </c>
      <c r="F218" s="28">
        <v>183</v>
      </c>
      <c r="G218" s="28">
        <f t="shared" si="27"/>
        <v>173.85</v>
      </c>
      <c r="H218" s="11">
        <f t="shared" si="28"/>
        <v>164.7</v>
      </c>
    </row>
    <row r="219" spans="1:8" ht="35.25" customHeight="1" thickBot="1" x14ac:dyDescent="0.3">
      <c r="A219" s="99" t="s">
        <v>139</v>
      </c>
      <c r="B219" s="125">
        <v>0.05</v>
      </c>
      <c r="C219" s="147" t="s">
        <v>205</v>
      </c>
      <c r="D219" s="163">
        <v>20</v>
      </c>
      <c r="E219" s="29">
        <v>184</v>
      </c>
      <c r="F219" s="28">
        <v>92</v>
      </c>
      <c r="G219" s="28">
        <f t="shared" si="27"/>
        <v>87.4</v>
      </c>
      <c r="H219" s="11">
        <f t="shared" si="28"/>
        <v>82.8</v>
      </c>
    </row>
    <row r="220" spans="1:8" ht="16.5" thickBot="1" x14ac:dyDescent="0.3">
      <c r="A220" s="99" t="s">
        <v>140</v>
      </c>
      <c r="B220" s="125">
        <v>0.05</v>
      </c>
      <c r="C220" s="147" t="s">
        <v>205</v>
      </c>
      <c r="D220" s="163">
        <v>20</v>
      </c>
      <c r="E220" s="29">
        <v>204</v>
      </c>
      <c r="F220" s="28">
        <v>102</v>
      </c>
      <c r="G220" s="28">
        <f t="shared" si="27"/>
        <v>96.9</v>
      </c>
      <c r="H220" s="11">
        <f t="shared" si="28"/>
        <v>91.8</v>
      </c>
    </row>
    <row r="221" spans="1:8" ht="16.5" thickBot="1" x14ac:dyDescent="0.3">
      <c r="A221" s="99" t="s">
        <v>141</v>
      </c>
      <c r="B221" s="125">
        <v>0.05</v>
      </c>
      <c r="C221" s="147" t="s">
        <v>205</v>
      </c>
      <c r="D221" s="163">
        <v>20</v>
      </c>
      <c r="E221" s="29">
        <v>154</v>
      </c>
      <c r="F221" s="28">
        <v>77</v>
      </c>
      <c r="G221" s="28">
        <f t="shared" si="27"/>
        <v>73.150000000000006</v>
      </c>
      <c r="H221" s="11">
        <f t="shared" si="28"/>
        <v>69.3</v>
      </c>
    </row>
    <row r="222" spans="1:8" ht="20.25" customHeight="1" thickBot="1" x14ac:dyDescent="0.3">
      <c r="A222" s="100" t="s">
        <v>142</v>
      </c>
      <c r="B222" s="126">
        <v>0.05</v>
      </c>
      <c r="C222" s="148" t="s">
        <v>205</v>
      </c>
      <c r="D222" s="164">
        <v>20</v>
      </c>
      <c r="E222" s="66">
        <v>132</v>
      </c>
      <c r="F222" s="65">
        <v>66</v>
      </c>
      <c r="G222" s="65">
        <f t="shared" si="27"/>
        <v>62.7</v>
      </c>
      <c r="H222" s="61">
        <f t="shared" si="28"/>
        <v>59.4</v>
      </c>
    </row>
    <row r="223" spans="1:8" ht="27.6" customHeight="1" thickBot="1" x14ac:dyDescent="0.3">
      <c r="A223" s="325" t="s">
        <v>156</v>
      </c>
      <c r="B223" s="326"/>
      <c r="C223" s="326"/>
      <c r="D223" s="326"/>
      <c r="E223" s="326"/>
      <c r="F223" s="326"/>
      <c r="G223" s="326"/>
      <c r="H223" s="327"/>
    </row>
    <row r="224" spans="1:8" ht="28.9" customHeight="1" thickBot="1" x14ac:dyDescent="0.3">
      <c r="A224" s="79" t="s">
        <v>132</v>
      </c>
      <c r="B224" s="124">
        <v>0.1</v>
      </c>
      <c r="C224" s="146" t="s">
        <v>205</v>
      </c>
      <c r="D224" s="162">
        <v>20</v>
      </c>
      <c r="E224" s="73">
        <v>184</v>
      </c>
      <c r="F224" s="72">
        <v>100</v>
      </c>
      <c r="G224" s="72">
        <f t="shared" ref="G224:G232" si="29">F224-(F224*0.05)</f>
        <v>95</v>
      </c>
      <c r="H224" s="74">
        <f t="shared" ref="H224:H232" si="30">F224-(F224*0.1)</f>
        <v>90</v>
      </c>
    </row>
    <row r="225" spans="1:8" ht="16.5" thickBot="1" x14ac:dyDescent="0.3">
      <c r="A225" s="78" t="s">
        <v>133</v>
      </c>
      <c r="B225" s="125">
        <v>0.1</v>
      </c>
      <c r="C225" s="147" t="s">
        <v>205</v>
      </c>
      <c r="D225" s="163">
        <v>20</v>
      </c>
      <c r="E225" s="82">
        <v>180</v>
      </c>
      <c r="F225" s="81">
        <v>90</v>
      </c>
      <c r="G225" s="81">
        <f t="shared" si="29"/>
        <v>85.5</v>
      </c>
      <c r="H225" s="83">
        <f t="shared" si="30"/>
        <v>81</v>
      </c>
    </row>
    <row r="226" spans="1:8" ht="37.5" customHeight="1" thickBot="1" x14ac:dyDescent="0.3">
      <c r="A226" s="78" t="s">
        <v>134</v>
      </c>
      <c r="B226" s="125">
        <v>0.1</v>
      </c>
      <c r="C226" s="147" t="s">
        <v>205</v>
      </c>
      <c r="D226" s="163">
        <v>20</v>
      </c>
      <c r="E226" s="82">
        <v>836</v>
      </c>
      <c r="F226" s="81">
        <v>418</v>
      </c>
      <c r="G226" s="81">
        <f t="shared" si="29"/>
        <v>397.1</v>
      </c>
      <c r="H226" s="83">
        <f t="shared" si="30"/>
        <v>376.2</v>
      </c>
    </row>
    <row r="227" spans="1:8" ht="16.5" thickBot="1" x14ac:dyDescent="0.3">
      <c r="A227" s="78" t="s">
        <v>135</v>
      </c>
      <c r="B227" s="125">
        <v>0.1</v>
      </c>
      <c r="C227" s="147" t="s">
        <v>205</v>
      </c>
      <c r="D227" s="163">
        <v>20</v>
      </c>
      <c r="E227" s="82">
        <v>124</v>
      </c>
      <c r="F227" s="81">
        <v>62</v>
      </c>
      <c r="G227" s="81">
        <f t="shared" si="29"/>
        <v>58.9</v>
      </c>
      <c r="H227" s="83">
        <f t="shared" si="30"/>
        <v>55.8</v>
      </c>
    </row>
    <row r="228" spans="1:8" ht="35.25" customHeight="1" thickBot="1" x14ac:dyDescent="0.3">
      <c r="A228" s="78" t="s">
        <v>136</v>
      </c>
      <c r="B228" s="125">
        <v>0.1</v>
      </c>
      <c r="C228" s="147" t="s">
        <v>205</v>
      </c>
      <c r="D228" s="163">
        <v>20</v>
      </c>
      <c r="E228" s="82">
        <v>280</v>
      </c>
      <c r="F228" s="81">
        <v>165</v>
      </c>
      <c r="G228" s="81">
        <f t="shared" si="29"/>
        <v>156.75</v>
      </c>
      <c r="H228" s="83">
        <f t="shared" si="30"/>
        <v>148.5</v>
      </c>
    </row>
    <row r="229" spans="1:8" ht="35.25" customHeight="1" thickBot="1" x14ac:dyDescent="0.3">
      <c r="A229" s="78" t="s">
        <v>137</v>
      </c>
      <c r="B229" s="125">
        <v>0.1</v>
      </c>
      <c r="C229" s="147" t="s">
        <v>205</v>
      </c>
      <c r="D229" s="163">
        <v>20</v>
      </c>
      <c r="E229" s="82">
        <v>500</v>
      </c>
      <c r="F229" s="81">
        <v>310</v>
      </c>
      <c r="G229" s="81">
        <f t="shared" si="29"/>
        <v>294.5</v>
      </c>
      <c r="H229" s="83">
        <f t="shared" si="30"/>
        <v>279</v>
      </c>
    </row>
    <row r="230" spans="1:8" ht="16.5" thickBot="1" x14ac:dyDescent="0.3">
      <c r="A230" s="78" t="s">
        <v>140</v>
      </c>
      <c r="B230" s="125">
        <v>0.1</v>
      </c>
      <c r="C230" s="147" t="s">
        <v>205</v>
      </c>
      <c r="D230" s="163">
        <v>20</v>
      </c>
      <c r="E230" s="82">
        <v>248</v>
      </c>
      <c r="F230" s="81">
        <v>124</v>
      </c>
      <c r="G230" s="81">
        <f t="shared" si="29"/>
        <v>117.8</v>
      </c>
      <c r="H230" s="83">
        <f t="shared" si="30"/>
        <v>111.6</v>
      </c>
    </row>
    <row r="231" spans="1:8" ht="16.5" thickBot="1" x14ac:dyDescent="0.3">
      <c r="A231" s="78" t="s">
        <v>141</v>
      </c>
      <c r="B231" s="125">
        <v>0.1</v>
      </c>
      <c r="C231" s="147" t="s">
        <v>205</v>
      </c>
      <c r="D231" s="163">
        <v>20</v>
      </c>
      <c r="E231" s="82">
        <v>228</v>
      </c>
      <c r="F231" s="81">
        <v>114</v>
      </c>
      <c r="G231" s="81">
        <f t="shared" si="29"/>
        <v>108.3</v>
      </c>
      <c r="H231" s="83">
        <f t="shared" si="30"/>
        <v>102.6</v>
      </c>
    </row>
    <row r="232" spans="1:8" ht="26.25" customHeight="1" thickBot="1" x14ac:dyDescent="0.3">
      <c r="A232" s="78" t="s">
        <v>142</v>
      </c>
      <c r="B232" s="125">
        <v>0.1</v>
      </c>
      <c r="C232" s="147" t="s">
        <v>205</v>
      </c>
      <c r="D232" s="163">
        <v>20</v>
      </c>
      <c r="E232" s="82">
        <v>200</v>
      </c>
      <c r="F232" s="81">
        <v>100</v>
      </c>
      <c r="G232" s="81">
        <f t="shared" si="29"/>
        <v>95</v>
      </c>
      <c r="H232" s="83">
        <f t="shared" si="30"/>
        <v>90</v>
      </c>
    </row>
    <row r="233" spans="1:8" ht="19.5" thickBot="1" x14ac:dyDescent="0.3">
      <c r="A233" s="331" t="s">
        <v>182</v>
      </c>
      <c r="B233" s="332"/>
      <c r="C233" s="332"/>
      <c r="D233" s="332"/>
      <c r="E233" s="332"/>
      <c r="F233" s="332"/>
      <c r="G233" s="332"/>
      <c r="H233" s="333"/>
    </row>
    <row r="234" spans="1:8" ht="41.25" customHeight="1" thickBot="1" x14ac:dyDescent="0.3">
      <c r="A234" s="103" t="s">
        <v>0</v>
      </c>
      <c r="B234" s="223" t="s">
        <v>234</v>
      </c>
      <c r="C234" s="133" t="s">
        <v>159</v>
      </c>
      <c r="D234" s="133" t="s">
        <v>1</v>
      </c>
      <c r="E234" s="224" t="s">
        <v>210</v>
      </c>
      <c r="F234" s="133" t="s">
        <v>228</v>
      </c>
      <c r="G234" s="133" t="s">
        <v>231</v>
      </c>
      <c r="H234" s="133" t="s">
        <v>212</v>
      </c>
    </row>
    <row r="235" spans="1:8" ht="120" customHeight="1" thickBot="1" x14ac:dyDescent="0.3">
      <c r="A235" s="215" t="s">
        <v>157</v>
      </c>
      <c r="B235" s="216">
        <v>0.75</v>
      </c>
      <c r="C235" s="217" t="s">
        <v>205</v>
      </c>
      <c r="D235" s="218">
        <v>6</v>
      </c>
      <c r="E235" s="219">
        <v>554</v>
      </c>
      <c r="F235" s="219">
        <v>407</v>
      </c>
      <c r="G235" s="219">
        <f>F235-(F235*0.05)</f>
        <v>386.65</v>
      </c>
      <c r="H235" s="220">
        <f>F235-(F235*0.1)</f>
        <v>366.3</v>
      </c>
    </row>
    <row r="236" spans="1:8" ht="117" customHeight="1" thickBot="1" x14ac:dyDescent="0.3">
      <c r="A236" s="215" t="s">
        <v>200</v>
      </c>
      <c r="B236" s="216">
        <v>0.75</v>
      </c>
      <c r="C236" s="217" t="s">
        <v>205</v>
      </c>
      <c r="D236" s="218">
        <v>6</v>
      </c>
      <c r="E236" s="219">
        <v>649</v>
      </c>
      <c r="F236" s="219">
        <v>462</v>
      </c>
      <c r="G236" s="219">
        <f>F236-(F236*0.05)</f>
        <v>438.9</v>
      </c>
      <c r="H236" s="220">
        <f>F236-(F236*0.1)</f>
        <v>415.8</v>
      </c>
    </row>
    <row r="237" spans="1:8" ht="86.25" customHeight="1" thickBot="1" x14ac:dyDescent="0.3">
      <c r="A237" s="334" t="s">
        <v>146</v>
      </c>
      <c r="B237" s="335"/>
      <c r="C237" s="335"/>
      <c r="D237" s="335"/>
      <c r="E237" s="335"/>
      <c r="F237" s="335"/>
      <c r="G237" s="335"/>
      <c r="H237" s="336"/>
    </row>
    <row r="238" spans="1:8" ht="69" customHeight="1" thickBot="1" x14ac:dyDescent="0.3">
      <c r="A238" s="79" t="s">
        <v>147</v>
      </c>
      <c r="B238" s="120">
        <v>0.14000000000000001</v>
      </c>
      <c r="C238" s="143" t="s">
        <v>205</v>
      </c>
      <c r="D238" s="158">
        <v>36</v>
      </c>
      <c r="E238" s="88">
        <v>114</v>
      </c>
      <c r="F238" s="87">
        <v>81</v>
      </c>
      <c r="G238" s="87">
        <f t="shared" ref="G238:G245" si="31">F238-(F238*0.05)</f>
        <v>76.95</v>
      </c>
      <c r="H238" s="89">
        <f t="shared" ref="H238:H245" si="32">F238-(F238*0.1)</f>
        <v>72.900000000000006</v>
      </c>
    </row>
    <row r="239" spans="1:8" ht="64.5" customHeight="1" thickBot="1" x14ac:dyDescent="0.3">
      <c r="A239" s="79" t="s">
        <v>152</v>
      </c>
      <c r="B239" s="120">
        <v>0.14000000000000001</v>
      </c>
      <c r="C239" s="143" t="s">
        <v>205</v>
      </c>
      <c r="D239" s="158">
        <v>36</v>
      </c>
      <c r="E239" s="88">
        <v>123</v>
      </c>
      <c r="F239" s="87">
        <v>88</v>
      </c>
      <c r="G239" s="87">
        <f t="shared" si="31"/>
        <v>83.6</v>
      </c>
      <c r="H239" s="89">
        <f t="shared" si="32"/>
        <v>79.2</v>
      </c>
    </row>
    <row r="240" spans="1:8" ht="52.15" customHeight="1" thickBot="1" x14ac:dyDescent="0.3">
      <c r="A240" s="79" t="s">
        <v>148</v>
      </c>
      <c r="B240" s="120">
        <v>0.14000000000000001</v>
      </c>
      <c r="C240" s="143" t="s">
        <v>205</v>
      </c>
      <c r="D240" s="158">
        <v>36</v>
      </c>
      <c r="E240" s="88">
        <v>143</v>
      </c>
      <c r="F240" s="87">
        <v>101</v>
      </c>
      <c r="G240" s="87">
        <f t="shared" si="31"/>
        <v>95.95</v>
      </c>
      <c r="H240" s="89">
        <f t="shared" si="32"/>
        <v>90.9</v>
      </c>
    </row>
    <row r="241" spans="1:9" ht="61.15" customHeight="1" thickBot="1" x14ac:dyDescent="0.3">
      <c r="A241" s="78" t="s">
        <v>149</v>
      </c>
      <c r="B241" s="122">
        <v>0.14000000000000001</v>
      </c>
      <c r="C241" s="149" t="s">
        <v>205</v>
      </c>
      <c r="D241" s="160">
        <v>36</v>
      </c>
      <c r="E241" s="91">
        <v>164</v>
      </c>
      <c r="F241" s="90">
        <v>117</v>
      </c>
      <c r="G241" s="90">
        <f t="shared" si="31"/>
        <v>111.15</v>
      </c>
      <c r="H241" s="92">
        <f t="shared" si="32"/>
        <v>105.3</v>
      </c>
    </row>
    <row r="242" spans="1:9" ht="52.5" customHeight="1" thickBot="1" x14ac:dyDescent="0.3">
      <c r="A242" s="79" t="s">
        <v>147</v>
      </c>
      <c r="B242" s="127">
        <v>0.25</v>
      </c>
      <c r="C242" s="150" t="s">
        <v>205</v>
      </c>
      <c r="D242" s="163">
        <v>24</v>
      </c>
      <c r="E242" s="131">
        <v>154</v>
      </c>
      <c r="F242" s="81">
        <v>132</v>
      </c>
      <c r="G242" s="81">
        <f t="shared" si="31"/>
        <v>125.4</v>
      </c>
      <c r="H242" s="83">
        <f t="shared" si="32"/>
        <v>118.8</v>
      </c>
    </row>
    <row r="243" spans="1:9" ht="42" customHeight="1" thickBot="1" x14ac:dyDescent="0.3">
      <c r="A243" s="79" t="s">
        <v>152</v>
      </c>
      <c r="B243" s="127">
        <v>0.25</v>
      </c>
      <c r="C243" s="150" t="s">
        <v>205</v>
      </c>
      <c r="D243" s="163">
        <v>24</v>
      </c>
      <c r="E243" s="131">
        <v>169</v>
      </c>
      <c r="F243" s="81">
        <v>143</v>
      </c>
      <c r="G243" s="81">
        <f t="shared" si="31"/>
        <v>135.85</v>
      </c>
      <c r="H243" s="83">
        <f t="shared" si="32"/>
        <v>128.69999999999999</v>
      </c>
    </row>
    <row r="244" spans="1:9" ht="48.75" customHeight="1" thickBot="1" x14ac:dyDescent="0.3">
      <c r="A244" s="79" t="s">
        <v>148</v>
      </c>
      <c r="B244" s="127">
        <v>0.25</v>
      </c>
      <c r="C244" s="150" t="s">
        <v>205</v>
      </c>
      <c r="D244" s="163">
        <v>24</v>
      </c>
      <c r="E244" s="131">
        <v>238</v>
      </c>
      <c r="F244" s="81">
        <v>169</v>
      </c>
      <c r="G244" s="81">
        <f t="shared" si="31"/>
        <v>160.55000000000001</v>
      </c>
      <c r="H244" s="83">
        <f t="shared" si="32"/>
        <v>152.1</v>
      </c>
    </row>
    <row r="245" spans="1:9" ht="50.25" customHeight="1" thickBot="1" x14ac:dyDescent="0.3">
      <c r="A245" s="102" t="s">
        <v>149</v>
      </c>
      <c r="B245" s="128">
        <v>0.25</v>
      </c>
      <c r="C245" s="150" t="s">
        <v>205</v>
      </c>
      <c r="D245" s="164">
        <v>24</v>
      </c>
      <c r="E245" s="132">
        <v>225</v>
      </c>
      <c r="F245" s="72">
        <v>184</v>
      </c>
      <c r="G245" s="93">
        <f t="shared" si="31"/>
        <v>174.8</v>
      </c>
      <c r="H245" s="74">
        <f t="shared" si="32"/>
        <v>165.6</v>
      </c>
    </row>
    <row r="246" spans="1:9" ht="26.25" customHeight="1" thickBot="1" x14ac:dyDescent="0.3">
      <c r="A246" s="346" t="s">
        <v>150</v>
      </c>
      <c r="B246" s="347"/>
      <c r="C246" s="347"/>
      <c r="D246" s="347"/>
      <c r="E246" s="347"/>
      <c r="F246" s="347"/>
      <c r="G246" s="347"/>
      <c r="H246" s="348"/>
    </row>
    <row r="247" spans="1:9" ht="124.5" customHeight="1" thickBot="1" x14ac:dyDescent="0.3">
      <c r="A247" s="209" t="s">
        <v>151</v>
      </c>
      <c r="B247" s="201">
        <v>0.36</v>
      </c>
      <c r="C247" s="210" t="s">
        <v>205</v>
      </c>
      <c r="D247" s="211">
        <v>12</v>
      </c>
      <c r="E247" s="212">
        <v>470</v>
      </c>
      <c r="F247" s="213">
        <v>370</v>
      </c>
      <c r="G247" s="213">
        <f>F247-(F247*0.05)</f>
        <v>351.5</v>
      </c>
      <c r="H247" s="214">
        <f>F247-(F247*0.1)</f>
        <v>333</v>
      </c>
    </row>
    <row r="248" spans="1:9" ht="30" customHeight="1" thickBot="1" x14ac:dyDescent="0.3">
      <c r="A248" s="349" t="s">
        <v>118</v>
      </c>
      <c r="B248" s="350"/>
      <c r="C248" s="350"/>
      <c r="D248" s="350"/>
      <c r="E248" s="350"/>
      <c r="F248" s="350"/>
      <c r="G248" s="350"/>
      <c r="H248" s="351"/>
      <c r="I248" s="94"/>
    </row>
    <row r="249" spans="1:9" ht="150" customHeight="1" thickBot="1" x14ac:dyDescent="0.3">
      <c r="A249" s="200" t="s">
        <v>185</v>
      </c>
      <c r="B249" s="201">
        <v>0.36</v>
      </c>
      <c r="C249" s="202" t="s">
        <v>205</v>
      </c>
      <c r="D249" s="203">
        <v>12</v>
      </c>
      <c r="E249" s="204">
        <v>470</v>
      </c>
      <c r="F249" s="205">
        <v>370</v>
      </c>
      <c r="G249" s="207">
        <f>F249-(F249*0.05)</f>
        <v>351.5</v>
      </c>
      <c r="H249" s="208">
        <f>F249-(F249*0.1)</f>
        <v>333</v>
      </c>
    </row>
    <row r="250" spans="1:9" ht="36" customHeight="1" thickBot="1" x14ac:dyDescent="0.3">
      <c r="A250" s="349" t="s">
        <v>117</v>
      </c>
      <c r="B250" s="350"/>
      <c r="C250" s="350"/>
      <c r="D250" s="350"/>
      <c r="E250" s="350"/>
      <c r="F250" s="350"/>
      <c r="G250" s="350"/>
      <c r="H250" s="351"/>
    </row>
    <row r="251" spans="1:9" s="41" customFormat="1" ht="147.75" customHeight="1" thickBot="1" x14ac:dyDescent="0.3">
      <c r="A251" s="200" t="s">
        <v>186</v>
      </c>
      <c r="B251" s="201">
        <v>0.36</v>
      </c>
      <c r="C251" s="202" t="s">
        <v>205</v>
      </c>
      <c r="D251" s="203">
        <v>12</v>
      </c>
      <c r="E251" s="204">
        <v>470</v>
      </c>
      <c r="F251" s="205">
        <v>370</v>
      </c>
      <c r="G251" s="254">
        <f>F251-(F251*0.05)</f>
        <v>351.5</v>
      </c>
      <c r="H251" s="214">
        <f>F251-(F251*0.1)</f>
        <v>333</v>
      </c>
    </row>
    <row r="252" spans="1:9" ht="29.25" customHeight="1" thickBot="1" x14ac:dyDescent="0.3">
      <c r="A252" s="369" t="s">
        <v>101</v>
      </c>
      <c r="B252" s="370"/>
      <c r="C252" s="370"/>
      <c r="D252" s="370"/>
      <c r="E252" s="370"/>
      <c r="F252" s="370"/>
      <c r="G252" s="370"/>
      <c r="H252" s="371"/>
    </row>
    <row r="253" spans="1:9" ht="174.75" customHeight="1" thickBot="1" x14ac:dyDescent="0.3">
      <c r="A253" s="200" t="s">
        <v>101</v>
      </c>
      <c r="B253" s="201">
        <v>0.36</v>
      </c>
      <c r="C253" s="202" t="s">
        <v>205</v>
      </c>
      <c r="D253" s="203">
        <v>12</v>
      </c>
      <c r="E253" s="204">
        <v>450</v>
      </c>
      <c r="F253" s="205">
        <v>350</v>
      </c>
      <c r="G253" s="205">
        <f>F253-(F253*0.05)</f>
        <v>332.5</v>
      </c>
      <c r="H253" s="206">
        <f>F253-(F253*0.1)</f>
        <v>315</v>
      </c>
    </row>
    <row r="254" spans="1:9" ht="34.5" customHeight="1" thickBot="1" x14ac:dyDescent="0.3">
      <c r="A254" s="337" t="s">
        <v>90</v>
      </c>
      <c r="B254" s="338"/>
      <c r="C254" s="338"/>
      <c r="D254" s="338"/>
      <c r="E254" s="338"/>
      <c r="F254" s="338"/>
      <c r="G254" s="338"/>
      <c r="H254" s="339"/>
    </row>
    <row r="255" spans="1:9" ht="135" customHeight="1" thickBot="1" x14ac:dyDescent="0.3">
      <c r="A255" s="198" t="s">
        <v>91</v>
      </c>
      <c r="B255" s="199"/>
      <c r="C255" s="187" t="s">
        <v>206</v>
      </c>
      <c r="D255" s="188"/>
      <c r="E255" s="189">
        <v>20</v>
      </c>
      <c r="F255" s="189">
        <v>15</v>
      </c>
      <c r="G255" s="189">
        <f>F255-(F255*0.05)</f>
        <v>14.25</v>
      </c>
      <c r="H255" s="190">
        <f>F255-(F255*0.1)</f>
        <v>13.5</v>
      </c>
    </row>
    <row r="256" spans="1:9" ht="151.15" customHeight="1" thickBot="1" x14ac:dyDescent="0.3">
      <c r="A256" s="192" t="s">
        <v>92</v>
      </c>
      <c r="B256" s="193"/>
      <c r="C256" s="194" t="s">
        <v>206</v>
      </c>
      <c r="D256" s="195"/>
      <c r="E256" s="196">
        <v>20</v>
      </c>
      <c r="F256" s="196">
        <v>15</v>
      </c>
      <c r="G256" s="196">
        <f>F256-(F256*0.05)</f>
        <v>14.25</v>
      </c>
      <c r="H256" s="197">
        <f>F256-(F256*0.1)</f>
        <v>13.5</v>
      </c>
    </row>
    <row r="257" spans="1:9" ht="145.5" customHeight="1" thickBot="1" x14ac:dyDescent="0.3">
      <c r="A257" s="185" t="s">
        <v>93</v>
      </c>
      <c r="B257" s="186"/>
      <c r="C257" s="187" t="s">
        <v>206</v>
      </c>
      <c r="D257" s="188"/>
      <c r="E257" s="189">
        <v>20</v>
      </c>
      <c r="F257" s="189">
        <v>15</v>
      </c>
      <c r="G257" s="189">
        <f>F257-(F257*0.05)</f>
        <v>14.25</v>
      </c>
      <c r="H257" s="190">
        <f>F257-(F257*0.1)</f>
        <v>13.5</v>
      </c>
    </row>
    <row r="258" spans="1:9" ht="157.9" customHeight="1" thickBot="1" x14ac:dyDescent="0.3">
      <c r="A258" s="185" t="s">
        <v>94</v>
      </c>
      <c r="B258" s="186"/>
      <c r="C258" s="187" t="s">
        <v>206</v>
      </c>
      <c r="D258" s="191"/>
      <c r="E258" s="189">
        <v>20</v>
      </c>
      <c r="F258" s="189">
        <v>15</v>
      </c>
      <c r="G258" s="189">
        <f>F258-(F258*0.05)</f>
        <v>14.25</v>
      </c>
      <c r="H258" s="190">
        <f>F258-(F258*0.1)</f>
        <v>13.5</v>
      </c>
    </row>
    <row r="259" spans="1:9" ht="85.5" customHeight="1" thickBot="1" x14ac:dyDescent="0.3">
      <c r="A259" s="340" t="s">
        <v>153</v>
      </c>
      <c r="B259" s="341"/>
      <c r="C259" s="341"/>
      <c r="D259" s="341"/>
      <c r="E259" s="341"/>
      <c r="F259" s="341"/>
      <c r="G259" s="341"/>
      <c r="H259" s="342"/>
    </row>
    <row r="260" spans="1:9" ht="58.5" customHeight="1" thickBot="1" x14ac:dyDescent="0.3">
      <c r="A260" s="301" t="s">
        <v>95</v>
      </c>
      <c r="B260" s="302">
        <v>0.5</v>
      </c>
      <c r="C260" s="267" t="s">
        <v>205</v>
      </c>
      <c r="D260" s="303">
        <v>6</v>
      </c>
      <c r="E260" s="304">
        <v>893</v>
      </c>
      <c r="F260" s="269">
        <v>638</v>
      </c>
      <c r="G260" s="269">
        <f t="shared" ref="G260:G267" si="33">F260-(F260*0.05)</f>
        <v>606.1</v>
      </c>
      <c r="H260" s="305">
        <f t="shared" ref="H260:H267" si="34">F260-(F260*0.1)</f>
        <v>574.20000000000005</v>
      </c>
    </row>
    <row r="261" spans="1:9" ht="46.5" customHeight="1" thickBot="1" x14ac:dyDescent="0.3">
      <c r="A261" s="178" t="s">
        <v>96</v>
      </c>
      <c r="B261" s="182">
        <v>1</v>
      </c>
      <c r="C261" s="167" t="s">
        <v>205</v>
      </c>
      <c r="D261" s="183">
        <v>5</v>
      </c>
      <c r="E261" s="184">
        <v>1278</v>
      </c>
      <c r="F261" s="165">
        <v>913</v>
      </c>
      <c r="G261" s="165">
        <f t="shared" si="33"/>
        <v>867.35</v>
      </c>
      <c r="H261" s="306">
        <f t="shared" si="34"/>
        <v>821.7</v>
      </c>
    </row>
    <row r="262" spans="1:9" ht="47.25" customHeight="1" thickBot="1" x14ac:dyDescent="0.3">
      <c r="A262" s="179" t="s">
        <v>97</v>
      </c>
      <c r="B262" s="182">
        <v>0.5</v>
      </c>
      <c r="C262" s="167" t="s">
        <v>205</v>
      </c>
      <c r="D262" s="183">
        <v>6</v>
      </c>
      <c r="E262" s="184">
        <v>924</v>
      </c>
      <c r="F262" s="165">
        <v>660</v>
      </c>
      <c r="G262" s="165">
        <f t="shared" si="33"/>
        <v>627</v>
      </c>
      <c r="H262" s="306">
        <f t="shared" si="34"/>
        <v>594</v>
      </c>
    </row>
    <row r="263" spans="1:9" ht="43.5" customHeight="1" thickBot="1" x14ac:dyDescent="0.3">
      <c r="A263" s="179" t="s">
        <v>98</v>
      </c>
      <c r="B263" s="182">
        <v>1</v>
      </c>
      <c r="C263" s="167" t="s">
        <v>205</v>
      </c>
      <c r="D263" s="183">
        <v>5</v>
      </c>
      <c r="E263" s="184">
        <v>1340</v>
      </c>
      <c r="F263" s="165">
        <v>957</v>
      </c>
      <c r="G263" s="165">
        <f t="shared" si="33"/>
        <v>909.15</v>
      </c>
      <c r="H263" s="306">
        <f t="shared" si="34"/>
        <v>861.3</v>
      </c>
    </row>
    <row r="264" spans="1:9" ht="45" customHeight="1" thickBot="1" x14ac:dyDescent="0.3">
      <c r="A264" s="180" t="s">
        <v>115</v>
      </c>
      <c r="B264" s="182">
        <v>0.5</v>
      </c>
      <c r="C264" s="167" t="s">
        <v>205</v>
      </c>
      <c r="D264" s="183">
        <v>6</v>
      </c>
      <c r="E264" s="184">
        <v>1016</v>
      </c>
      <c r="F264" s="165">
        <v>726</v>
      </c>
      <c r="G264" s="165">
        <f t="shared" si="33"/>
        <v>689.7</v>
      </c>
      <c r="H264" s="306">
        <f t="shared" si="34"/>
        <v>653.4</v>
      </c>
    </row>
    <row r="265" spans="1:9" ht="45" customHeight="1" thickBot="1" x14ac:dyDescent="0.3">
      <c r="A265" s="180" t="s">
        <v>116</v>
      </c>
      <c r="B265" s="182">
        <v>1</v>
      </c>
      <c r="C265" s="167" t="s">
        <v>205</v>
      </c>
      <c r="D265" s="183">
        <v>5</v>
      </c>
      <c r="E265" s="184">
        <v>1432</v>
      </c>
      <c r="F265" s="165">
        <v>1023</v>
      </c>
      <c r="G265" s="165">
        <f t="shared" si="33"/>
        <v>971.85</v>
      </c>
      <c r="H265" s="306">
        <f t="shared" si="34"/>
        <v>920.7</v>
      </c>
    </row>
    <row r="266" spans="1:9" ht="43.5" customHeight="1" thickBot="1" x14ac:dyDescent="0.3">
      <c r="A266" s="181" t="s">
        <v>99</v>
      </c>
      <c r="B266" s="182">
        <v>0.5</v>
      </c>
      <c r="C266" s="167" t="s">
        <v>205</v>
      </c>
      <c r="D266" s="183">
        <v>6</v>
      </c>
      <c r="E266" s="184">
        <v>1160</v>
      </c>
      <c r="F266" s="165">
        <v>828</v>
      </c>
      <c r="G266" s="165">
        <f t="shared" si="33"/>
        <v>786.6</v>
      </c>
      <c r="H266" s="306">
        <f t="shared" si="34"/>
        <v>745.2</v>
      </c>
    </row>
    <row r="267" spans="1:9" ht="36.6" customHeight="1" thickBot="1" x14ac:dyDescent="0.3">
      <c r="A267" s="181" t="s">
        <v>100</v>
      </c>
      <c r="B267" s="307">
        <v>1</v>
      </c>
      <c r="C267" s="277" t="s">
        <v>205</v>
      </c>
      <c r="D267" s="308">
        <v>5</v>
      </c>
      <c r="E267" s="309">
        <v>1594</v>
      </c>
      <c r="F267" s="279">
        <v>1139</v>
      </c>
      <c r="G267" s="279">
        <f t="shared" si="33"/>
        <v>1082.05</v>
      </c>
      <c r="H267" s="310">
        <f t="shared" si="34"/>
        <v>1025.0999999999999</v>
      </c>
    </row>
    <row r="268" spans="1:9" s="39" customFormat="1" ht="155.25" customHeight="1" thickBot="1" x14ac:dyDescent="0.3">
      <c r="A268" s="343" t="s">
        <v>219</v>
      </c>
      <c r="B268" s="344"/>
      <c r="C268" s="344"/>
      <c r="D268" s="344"/>
      <c r="E268" s="344"/>
      <c r="F268" s="344"/>
      <c r="G268" s="344"/>
      <c r="H268" s="345"/>
    </row>
    <row r="269" spans="1:9" ht="73.5" customHeight="1" thickBot="1" x14ac:dyDescent="0.3">
      <c r="A269" s="259" t="s">
        <v>218</v>
      </c>
      <c r="B269" s="186"/>
      <c r="C269" s="260" t="s">
        <v>203</v>
      </c>
      <c r="D269" s="211"/>
      <c r="E269" s="212">
        <v>3000</v>
      </c>
      <c r="F269" s="261">
        <v>2200</v>
      </c>
      <c r="G269" s="189">
        <f>F269-(F269*0.05)</f>
        <v>2090</v>
      </c>
      <c r="H269" s="190">
        <f>F269-(F269*0.1)</f>
        <v>1980</v>
      </c>
    </row>
    <row r="270" spans="1:9" ht="59.25" customHeight="1" thickBot="1" x14ac:dyDescent="0.3">
      <c r="A270" s="255" t="s">
        <v>0</v>
      </c>
      <c r="B270" s="256" t="s">
        <v>158</v>
      </c>
      <c r="C270" s="256" t="s">
        <v>159</v>
      </c>
      <c r="D270" s="256" t="s">
        <v>160</v>
      </c>
      <c r="E270" s="256" t="s">
        <v>210</v>
      </c>
      <c r="F270" s="256" t="s">
        <v>244</v>
      </c>
      <c r="G270" s="257" t="s">
        <v>233</v>
      </c>
      <c r="H270" s="258" t="s">
        <v>212</v>
      </c>
    </row>
    <row r="271" spans="1:9" ht="36.75" customHeight="1" thickBot="1" x14ac:dyDescent="0.3">
      <c r="A271" s="317" t="s">
        <v>221</v>
      </c>
      <c r="B271" s="318"/>
      <c r="C271" s="318"/>
      <c r="D271" s="318"/>
      <c r="E271" s="318"/>
      <c r="F271" s="318"/>
      <c r="G271" s="318"/>
      <c r="H271" s="319"/>
      <c r="I271" s="27"/>
    </row>
    <row r="272" spans="1:9" ht="46.5" customHeight="1" thickBot="1" x14ac:dyDescent="0.3">
      <c r="A272" s="176" t="s">
        <v>220</v>
      </c>
      <c r="B272" s="287">
        <v>200</v>
      </c>
      <c r="C272" s="294" t="s">
        <v>161</v>
      </c>
      <c r="D272" s="295" t="s">
        <v>162</v>
      </c>
      <c r="E272" s="296">
        <v>357</v>
      </c>
      <c r="F272" s="296">
        <v>273</v>
      </c>
      <c r="G272" s="296">
        <f t="shared" ref="G272:G279" si="35">F272-(F272*0.05)</f>
        <v>259.35000000000002</v>
      </c>
      <c r="H272" s="271">
        <f t="shared" ref="H272:H279" si="36">F272-(F272*0.1)</f>
        <v>245.7</v>
      </c>
    </row>
    <row r="273" spans="1:9" ht="42.75" customHeight="1" thickBot="1" x14ac:dyDescent="0.3">
      <c r="A273" s="176" t="s">
        <v>238</v>
      </c>
      <c r="B273" s="283">
        <v>200</v>
      </c>
      <c r="C273" s="284" t="s">
        <v>161</v>
      </c>
      <c r="D273" s="285" t="s">
        <v>162</v>
      </c>
      <c r="E273" s="286">
        <v>357</v>
      </c>
      <c r="F273" s="286">
        <v>273</v>
      </c>
      <c r="G273" s="286">
        <f t="shared" si="35"/>
        <v>259.35000000000002</v>
      </c>
      <c r="H273" s="273">
        <f t="shared" si="36"/>
        <v>245.7</v>
      </c>
    </row>
    <row r="274" spans="1:9" ht="43.5" customHeight="1" thickBot="1" x14ac:dyDescent="0.3">
      <c r="A274" s="177" t="s">
        <v>222</v>
      </c>
      <c r="B274" s="283">
        <v>200</v>
      </c>
      <c r="C274" s="284" t="s">
        <v>161</v>
      </c>
      <c r="D274" s="285" t="s">
        <v>162</v>
      </c>
      <c r="E274" s="286">
        <v>357</v>
      </c>
      <c r="F274" s="286">
        <v>273</v>
      </c>
      <c r="G274" s="286">
        <f t="shared" si="35"/>
        <v>259.35000000000002</v>
      </c>
      <c r="H274" s="273">
        <f t="shared" si="36"/>
        <v>245.7</v>
      </c>
    </row>
    <row r="275" spans="1:9" ht="48" customHeight="1" thickBot="1" x14ac:dyDescent="0.3">
      <c r="A275" s="297" t="s">
        <v>223</v>
      </c>
      <c r="B275" s="292">
        <v>200</v>
      </c>
      <c r="C275" s="298" t="s">
        <v>161</v>
      </c>
      <c r="D275" s="299" t="s">
        <v>162</v>
      </c>
      <c r="E275" s="300">
        <v>357</v>
      </c>
      <c r="F275" s="300">
        <v>273</v>
      </c>
      <c r="G275" s="300">
        <f t="shared" si="35"/>
        <v>259.35000000000002</v>
      </c>
      <c r="H275" s="281">
        <f t="shared" si="36"/>
        <v>245.7</v>
      </c>
    </row>
    <row r="276" spans="1:9" ht="33.75" customHeight="1" thickBot="1" x14ac:dyDescent="0.3">
      <c r="A276" s="362" t="s">
        <v>225</v>
      </c>
      <c r="B276" s="363"/>
      <c r="C276" s="363"/>
      <c r="D276" s="363"/>
      <c r="E276" s="363"/>
      <c r="F276" s="363"/>
      <c r="G276" s="363"/>
      <c r="H276" s="364"/>
      <c r="I276" s="39"/>
    </row>
    <row r="277" spans="1:9" ht="67.5" customHeight="1" x14ac:dyDescent="0.25">
      <c r="A277" s="262" t="s">
        <v>224</v>
      </c>
      <c r="B277" s="287">
        <v>280</v>
      </c>
      <c r="C277" s="267" t="s">
        <v>161</v>
      </c>
      <c r="D277" s="268" t="s">
        <v>162</v>
      </c>
      <c r="E277" s="288">
        <v>292</v>
      </c>
      <c r="F277" s="269">
        <v>223</v>
      </c>
      <c r="G277" s="289">
        <f t="shared" si="35"/>
        <v>211.85</v>
      </c>
      <c r="H277" s="271">
        <f t="shared" si="36"/>
        <v>200.7</v>
      </c>
    </row>
    <row r="278" spans="1:9" ht="54" customHeight="1" x14ac:dyDescent="0.25">
      <c r="A278" s="263" t="s">
        <v>239</v>
      </c>
      <c r="B278" s="283">
        <v>280</v>
      </c>
      <c r="C278" s="167" t="s">
        <v>161</v>
      </c>
      <c r="D278" s="168" t="s">
        <v>162</v>
      </c>
      <c r="E278" s="290">
        <v>292</v>
      </c>
      <c r="F278" s="165">
        <v>223</v>
      </c>
      <c r="G278" s="291">
        <f t="shared" si="35"/>
        <v>211.85</v>
      </c>
      <c r="H278" s="273">
        <f t="shared" si="36"/>
        <v>200.7</v>
      </c>
    </row>
    <row r="279" spans="1:9" ht="75.75" customHeight="1" thickBot="1" x14ac:dyDescent="0.3">
      <c r="A279" s="264" t="s">
        <v>226</v>
      </c>
      <c r="B279" s="292">
        <v>280</v>
      </c>
      <c r="C279" s="277" t="s">
        <v>161</v>
      </c>
      <c r="D279" s="278" t="s">
        <v>162</v>
      </c>
      <c r="E279" s="293">
        <v>292</v>
      </c>
      <c r="F279" s="279">
        <v>223</v>
      </c>
      <c r="G279" s="280">
        <f t="shared" si="35"/>
        <v>211.85</v>
      </c>
      <c r="H279" s="281">
        <f t="shared" si="36"/>
        <v>200.7</v>
      </c>
    </row>
    <row r="280" spans="1:9" ht="138" customHeight="1" thickBot="1" x14ac:dyDescent="0.3">
      <c r="A280" s="311" t="s">
        <v>163</v>
      </c>
      <c r="B280" s="312"/>
      <c r="C280" s="312"/>
      <c r="D280" s="312"/>
      <c r="E280" s="312"/>
      <c r="F280" s="312"/>
      <c r="G280" s="312"/>
      <c r="H280" s="313"/>
    </row>
    <row r="281" spans="1:9" ht="41.45" customHeight="1" thickBot="1" x14ac:dyDescent="0.3">
      <c r="A281" s="314" t="s">
        <v>164</v>
      </c>
      <c r="B281" s="315"/>
      <c r="C281" s="315"/>
      <c r="D281" s="315"/>
      <c r="E281" s="315"/>
      <c r="F281" s="315"/>
      <c r="G281" s="315"/>
      <c r="H281" s="316"/>
    </row>
    <row r="282" spans="1:9" ht="55.5" customHeight="1" x14ac:dyDescent="0.25">
      <c r="A282" s="265" t="s">
        <v>165</v>
      </c>
      <c r="B282" s="266">
        <v>250</v>
      </c>
      <c r="C282" s="267" t="s">
        <v>166</v>
      </c>
      <c r="D282" s="268">
        <v>6</v>
      </c>
      <c r="E282" s="269">
        <v>272</v>
      </c>
      <c r="F282" s="269">
        <v>208</v>
      </c>
      <c r="G282" s="270">
        <f t="shared" ref="G282:G290" si="37">F282-(F282*0.05)</f>
        <v>197.6</v>
      </c>
      <c r="H282" s="271">
        <f t="shared" ref="H282:H290" si="38">F282-(F282*0.1)</f>
        <v>187.2</v>
      </c>
    </row>
    <row r="283" spans="1:9" ht="57.75" customHeight="1" x14ac:dyDescent="0.25">
      <c r="A283" s="272" t="s">
        <v>167</v>
      </c>
      <c r="B283" s="166">
        <v>250</v>
      </c>
      <c r="C283" s="167" t="s">
        <v>166</v>
      </c>
      <c r="D283" s="168">
        <v>6</v>
      </c>
      <c r="E283" s="165">
        <v>204</v>
      </c>
      <c r="F283" s="165">
        <v>156</v>
      </c>
      <c r="G283" s="169">
        <f t="shared" si="37"/>
        <v>148.19999999999999</v>
      </c>
      <c r="H283" s="273">
        <f t="shared" si="38"/>
        <v>140.4</v>
      </c>
    </row>
    <row r="284" spans="1:9" ht="59.25" customHeight="1" x14ac:dyDescent="0.25">
      <c r="A284" s="274" t="s">
        <v>240</v>
      </c>
      <c r="B284" s="166">
        <v>250</v>
      </c>
      <c r="C284" s="167" t="s">
        <v>166</v>
      </c>
      <c r="D284" s="168">
        <v>6</v>
      </c>
      <c r="E284" s="165">
        <v>288</v>
      </c>
      <c r="F284" s="165">
        <v>220</v>
      </c>
      <c r="G284" s="169">
        <f t="shared" si="37"/>
        <v>209</v>
      </c>
      <c r="H284" s="273">
        <f t="shared" si="38"/>
        <v>198</v>
      </c>
    </row>
    <row r="285" spans="1:9" ht="58.5" customHeight="1" x14ac:dyDescent="0.25">
      <c r="A285" s="274" t="s">
        <v>241</v>
      </c>
      <c r="B285" s="166">
        <v>250</v>
      </c>
      <c r="C285" s="167" t="s">
        <v>166</v>
      </c>
      <c r="D285" s="168">
        <v>6</v>
      </c>
      <c r="E285" s="165">
        <v>316</v>
      </c>
      <c r="F285" s="165">
        <v>242</v>
      </c>
      <c r="G285" s="169">
        <f t="shared" si="37"/>
        <v>229.9</v>
      </c>
      <c r="H285" s="273">
        <f t="shared" si="38"/>
        <v>217.8</v>
      </c>
    </row>
    <row r="286" spans="1:9" ht="57.75" customHeight="1" x14ac:dyDescent="0.25">
      <c r="A286" s="272" t="s">
        <v>168</v>
      </c>
      <c r="B286" s="166">
        <v>250</v>
      </c>
      <c r="C286" s="167" t="s">
        <v>166</v>
      </c>
      <c r="D286" s="168">
        <v>6</v>
      </c>
      <c r="E286" s="165">
        <v>270</v>
      </c>
      <c r="F286" s="165">
        <v>194</v>
      </c>
      <c r="G286" s="169">
        <f t="shared" si="37"/>
        <v>184.3</v>
      </c>
      <c r="H286" s="273">
        <f t="shared" si="38"/>
        <v>174.6</v>
      </c>
    </row>
    <row r="287" spans="1:9" ht="63" customHeight="1" x14ac:dyDescent="0.25">
      <c r="A287" s="272" t="s">
        <v>169</v>
      </c>
      <c r="B287" s="166">
        <v>250</v>
      </c>
      <c r="C287" s="167" t="s">
        <v>166</v>
      </c>
      <c r="D287" s="168">
        <v>6</v>
      </c>
      <c r="E287" s="165">
        <v>500</v>
      </c>
      <c r="F287" s="165">
        <v>345</v>
      </c>
      <c r="G287" s="169">
        <f t="shared" si="37"/>
        <v>327.75</v>
      </c>
      <c r="H287" s="273">
        <f t="shared" si="38"/>
        <v>310.5</v>
      </c>
    </row>
    <row r="288" spans="1:9" ht="58.5" customHeight="1" x14ac:dyDescent="0.25">
      <c r="A288" s="274" t="s">
        <v>242</v>
      </c>
      <c r="B288" s="166">
        <v>250</v>
      </c>
      <c r="C288" s="167" t="s">
        <v>166</v>
      </c>
      <c r="D288" s="168">
        <v>6</v>
      </c>
      <c r="E288" s="165">
        <v>234</v>
      </c>
      <c r="F288" s="165">
        <v>169</v>
      </c>
      <c r="G288" s="169">
        <f t="shared" si="37"/>
        <v>160.55000000000001</v>
      </c>
      <c r="H288" s="273">
        <f t="shared" si="38"/>
        <v>152.1</v>
      </c>
    </row>
    <row r="289" spans="1:8" ht="58.5" customHeight="1" x14ac:dyDescent="0.25">
      <c r="A289" s="274" t="s">
        <v>243</v>
      </c>
      <c r="B289" s="166">
        <v>250</v>
      </c>
      <c r="C289" s="167" t="s">
        <v>166</v>
      </c>
      <c r="D289" s="168">
        <v>6</v>
      </c>
      <c r="E289" s="165">
        <v>172</v>
      </c>
      <c r="F289" s="165">
        <v>131</v>
      </c>
      <c r="G289" s="169">
        <f t="shared" si="37"/>
        <v>124.45</v>
      </c>
      <c r="H289" s="273">
        <f t="shared" si="38"/>
        <v>117.9</v>
      </c>
    </row>
    <row r="290" spans="1:8" ht="59.45" customHeight="1" thickBot="1" x14ac:dyDescent="0.3">
      <c r="A290" s="275" t="s">
        <v>170</v>
      </c>
      <c r="B290" s="276">
        <v>250</v>
      </c>
      <c r="C290" s="277" t="s">
        <v>166</v>
      </c>
      <c r="D290" s="278">
        <v>6</v>
      </c>
      <c r="E290" s="279">
        <v>415</v>
      </c>
      <c r="F290" s="279">
        <v>317</v>
      </c>
      <c r="G290" s="280">
        <f t="shared" si="37"/>
        <v>301.14999999999998</v>
      </c>
      <c r="H290" s="281">
        <f t="shared" si="38"/>
        <v>285.3</v>
      </c>
    </row>
    <row r="291" spans="1:8" ht="54.6" customHeight="1" x14ac:dyDescent="0.25">
      <c r="A291" s="44"/>
    </row>
    <row r="292" spans="1:8" ht="55.15" customHeight="1" x14ac:dyDescent="0.25">
      <c r="A292" s="44"/>
    </row>
    <row r="293" spans="1:8" ht="60.6" customHeight="1" x14ac:dyDescent="0.25"/>
    <row r="294" spans="1:8" ht="56.45" customHeight="1" x14ac:dyDescent="0.25"/>
    <row r="295" spans="1:8" ht="57" customHeight="1" x14ac:dyDescent="0.25"/>
    <row r="296" spans="1:8" ht="55.9" customHeight="1" x14ac:dyDescent="0.25"/>
    <row r="297" spans="1:8" ht="16.899999999999999" customHeight="1" x14ac:dyDescent="0.25"/>
    <row r="298" spans="1:8" ht="16.899999999999999" customHeight="1" x14ac:dyDescent="0.25"/>
  </sheetData>
  <sortState ref="AT72:AW72">
    <sortCondition sortBy="cellColor" ref="AT72" dxfId="0"/>
  </sortState>
  <dataConsolidate/>
  <mergeCells count="32">
    <mergeCell ref="A276:H276"/>
    <mergeCell ref="A11:H11"/>
    <mergeCell ref="A24:H24"/>
    <mergeCell ref="A37:H37"/>
    <mergeCell ref="A52:H52"/>
    <mergeCell ref="A250:H250"/>
    <mergeCell ref="A252:H252"/>
    <mergeCell ref="A157:H157"/>
    <mergeCell ref="A8:H8"/>
    <mergeCell ref="A9:H9"/>
    <mergeCell ref="F1:H1"/>
    <mergeCell ref="F2:H2"/>
    <mergeCell ref="F3:H3"/>
    <mergeCell ref="F4:H4"/>
    <mergeCell ref="F5:H5"/>
    <mergeCell ref="F6:H6"/>
    <mergeCell ref="A280:H280"/>
    <mergeCell ref="A281:H281"/>
    <mergeCell ref="A271:H271"/>
    <mergeCell ref="A67:H67"/>
    <mergeCell ref="A170:H170"/>
    <mergeCell ref="A190:H190"/>
    <mergeCell ref="A210:H210"/>
    <mergeCell ref="A223:H223"/>
    <mergeCell ref="A163:H163"/>
    <mergeCell ref="A233:H233"/>
    <mergeCell ref="A237:H237"/>
    <mergeCell ref="A254:H254"/>
    <mergeCell ref="A259:H259"/>
    <mergeCell ref="A268:H268"/>
    <mergeCell ref="A246:H246"/>
    <mergeCell ref="A248:H248"/>
  </mergeCells>
  <phoneticPr fontId="0" type="noConversion"/>
  <hyperlinks>
    <hyperlink ref="A6" r:id="rId1"/>
  </hyperlinks>
  <pageMargins left="0.23622047244094491" right="0.23622047244094491" top="0.74803149606299213" bottom="0.74803149606299213" header="0.31496062992125984" footer="0.31496062992125984"/>
  <pageSetup paperSize="9" scale="9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Бачкова</dc:creator>
  <cp:lastModifiedBy>user</cp:lastModifiedBy>
  <cp:lastPrinted>2022-07-15T04:43:45Z</cp:lastPrinted>
  <dcterms:created xsi:type="dcterms:W3CDTF">2011-11-22T03:54:41Z</dcterms:created>
  <dcterms:modified xsi:type="dcterms:W3CDTF">2022-07-25T05:15:29Z</dcterms:modified>
</cp:coreProperties>
</file>